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fileSharing userName="Jim Knox" reservationPassword="F801"/>
  <workbookPr/>
  <bookViews>
    <workbookView xWindow="0" yWindow="90" windowWidth="15195" windowHeight="9210" activeTab="4"/>
  </bookViews>
  <sheets>
    <sheet name="Kalum NDT1" sheetId="1" r:id="rId1"/>
    <sheet name="Kalum NDT2" sheetId="6" r:id="rId2"/>
    <sheet name="Nass NDT1" sheetId="7" r:id="rId3"/>
    <sheet name="Nass NDT2" sheetId="8" r:id="rId4"/>
    <sheet name="Nass NDT3" sheetId="9" r:id="rId5"/>
  </sheets>
  <calcPr calcId="145621"/>
</workbook>
</file>

<file path=xl/calcChain.xml><?xml version="1.0" encoding="utf-8"?>
<calcChain xmlns="http://schemas.openxmlformats.org/spreadsheetml/2006/main">
  <c r="J29" i="8" l="1"/>
  <c r="J28" i="8"/>
  <c r="J27" i="8"/>
  <c r="J26" i="8"/>
  <c r="J25" i="8"/>
  <c r="I29" i="8"/>
  <c r="I28" i="8"/>
  <c r="I27" i="8"/>
  <c r="I26" i="8"/>
  <c r="I25" i="8"/>
  <c r="H29" i="8"/>
  <c r="H28" i="8"/>
  <c r="H27" i="8"/>
  <c r="H26" i="8"/>
  <c r="H25" i="8"/>
  <c r="G29" i="8"/>
  <c r="G28" i="8"/>
  <c r="G27" i="8"/>
  <c r="D29" i="8"/>
  <c r="D28" i="8"/>
  <c r="D27" i="8"/>
  <c r="D26" i="8"/>
  <c r="D25" i="8"/>
  <c r="C29" i="8"/>
  <c r="C28" i="8"/>
  <c r="C27" i="8"/>
  <c r="C26" i="8"/>
  <c r="C25" i="8"/>
  <c r="C24" i="8"/>
  <c r="B29" i="8"/>
  <c r="B28" i="8"/>
  <c r="B27" i="8"/>
  <c r="E29" i="8" l="1"/>
  <c r="E28" i="8"/>
  <c r="E27" i="8"/>
  <c r="E26" i="8"/>
  <c r="E25" i="8"/>
  <c r="G24" i="8" l="1"/>
  <c r="G25" i="8"/>
  <c r="G26" i="8"/>
  <c r="B24" i="8"/>
  <c r="B25" i="8"/>
  <c r="B26" i="8"/>
  <c r="G15" i="8"/>
  <c r="B15" i="8"/>
  <c r="K45" i="7" l="1"/>
  <c r="F45" i="7"/>
  <c r="F70" i="1"/>
  <c r="J24" i="9"/>
  <c r="J23" i="9"/>
  <c r="J22" i="9"/>
  <c r="J21" i="9"/>
  <c r="J20" i="9"/>
  <c r="J19" i="9"/>
  <c r="I24" i="9"/>
  <c r="I23" i="9"/>
  <c r="I22" i="9"/>
  <c r="I21" i="9"/>
  <c r="I20" i="9"/>
  <c r="I19" i="9"/>
  <c r="H24" i="9"/>
  <c r="H23" i="9"/>
  <c r="H22" i="9"/>
  <c r="H21" i="9"/>
  <c r="H20" i="9"/>
  <c r="H19" i="9"/>
  <c r="G24" i="9"/>
  <c r="G23" i="9"/>
  <c r="G22" i="9"/>
  <c r="G21" i="9"/>
  <c r="G20" i="9"/>
  <c r="G19" i="9"/>
  <c r="E24" i="9"/>
  <c r="E23" i="9"/>
  <c r="E22" i="9"/>
  <c r="E21" i="9"/>
  <c r="E20" i="9"/>
  <c r="E19" i="9"/>
  <c r="D24" i="9"/>
  <c r="D23" i="9"/>
  <c r="D22" i="9"/>
  <c r="D21" i="9"/>
  <c r="D20" i="9"/>
  <c r="D19" i="9"/>
  <c r="C24" i="9"/>
  <c r="C23" i="9"/>
  <c r="C22" i="9"/>
  <c r="C21" i="9"/>
  <c r="C20" i="9"/>
  <c r="C19" i="9"/>
  <c r="C17" i="9"/>
  <c r="D17" i="9"/>
  <c r="E17" i="9"/>
  <c r="C18" i="9"/>
  <c r="D18" i="9"/>
  <c r="E18" i="9"/>
  <c r="B24" i="9"/>
  <c r="B23" i="9"/>
  <c r="B22" i="9"/>
  <c r="B21" i="9"/>
  <c r="B20" i="9"/>
  <c r="B19" i="9"/>
  <c r="K26" i="9"/>
  <c r="F26" i="9"/>
  <c r="D26" i="9" s="1"/>
  <c r="J13" i="9"/>
  <c r="I13" i="9"/>
  <c r="H13" i="9"/>
  <c r="G13" i="9"/>
  <c r="E13" i="9"/>
  <c r="D13" i="9"/>
  <c r="C13" i="9"/>
  <c r="B13" i="9"/>
  <c r="K5" i="9"/>
  <c r="K6" i="9"/>
  <c r="K7" i="9"/>
  <c r="K8" i="9"/>
  <c r="K9" i="9"/>
  <c r="K10" i="9"/>
  <c r="K11" i="9"/>
  <c r="K31" i="8"/>
  <c r="J15" i="8"/>
  <c r="I15" i="8"/>
  <c r="H15" i="8"/>
  <c r="K13" i="8"/>
  <c r="F31" i="8"/>
  <c r="H24" i="8"/>
  <c r="I24" i="8"/>
  <c r="J24" i="8"/>
  <c r="D24" i="8"/>
  <c r="E24" i="8"/>
  <c r="E15" i="8"/>
  <c r="D15" i="8"/>
  <c r="C15" i="8"/>
  <c r="K56" i="6"/>
  <c r="J27" i="6"/>
  <c r="I27" i="6"/>
  <c r="H27" i="6"/>
  <c r="G27" i="6"/>
  <c r="E27" i="6"/>
  <c r="E56" i="6" s="1"/>
  <c r="D27" i="6"/>
  <c r="C27" i="6"/>
  <c r="B27" i="6"/>
  <c r="F56" i="6"/>
  <c r="G54" i="6"/>
  <c r="H54" i="6"/>
  <c r="I54" i="6"/>
  <c r="J54" i="6"/>
  <c r="B54" i="6"/>
  <c r="C54" i="6"/>
  <c r="D54" i="6"/>
  <c r="E54" i="6"/>
  <c r="K25" i="6"/>
  <c r="F6" i="9"/>
  <c r="F7" i="9"/>
  <c r="F8" i="9"/>
  <c r="F9" i="9"/>
  <c r="F10" i="9"/>
  <c r="F11" i="9"/>
  <c r="F25" i="6"/>
  <c r="F13" i="8"/>
  <c r="G18" i="9"/>
  <c r="H18" i="9"/>
  <c r="I18" i="9"/>
  <c r="J18" i="9"/>
  <c r="B18" i="9"/>
  <c r="J17" i="9"/>
  <c r="I17" i="9"/>
  <c r="H17" i="9"/>
  <c r="G17" i="9"/>
  <c r="B17" i="9"/>
  <c r="G21" i="8"/>
  <c r="H21" i="8"/>
  <c r="I21" i="8"/>
  <c r="J21" i="8"/>
  <c r="G22" i="8"/>
  <c r="H22" i="8"/>
  <c r="I22" i="8"/>
  <c r="J22" i="8"/>
  <c r="G23" i="8"/>
  <c r="H23" i="8"/>
  <c r="I23" i="8"/>
  <c r="J23" i="8"/>
  <c r="B21" i="8"/>
  <c r="C21" i="8"/>
  <c r="D21" i="8"/>
  <c r="E21" i="8"/>
  <c r="B22" i="8"/>
  <c r="C22" i="8"/>
  <c r="D22" i="8"/>
  <c r="E22" i="8"/>
  <c r="B23" i="8"/>
  <c r="C23" i="8"/>
  <c r="D23" i="8"/>
  <c r="E23" i="8"/>
  <c r="J20" i="8"/>
  <c r="I20" i="8"/>
  <c r="H20" i="8"/>
  <c r="G20" i="8"/>
  <c r="E20" i="8"/>
  <c r="D20" i="8"/>
  <c r="C20" i="8"/>
  <c r="B20" i="8"/>
  <c r="J22" i="7"/>
  <c r="J45" i="7" s="1"/>
  <c r="I22" i="7"/>
  <c r="I45" i="7" s="1"/>
  <c r="H22" i="7"/>
  <c r="H45" i="7" s="1"/>
  <c r="G22" i="7"/>
  <c r="G45" i="7" s="1"/>
  <c r="E22" i="7"/>
  <c r="D22" i="7"/>
  <c r="D45" i="7" s="1"/>
  <c r="C22" i="7"/>
  <c r="B22" i="7"/>
  <c r="G28" i="7"/>
  <c r="H28" i="7"/>
  <c r="I28" i="7"/>
  <c r="J28" i="7"/>
  <c r="G29" i="7"/>
  <c r="H29" i="7"/>
  <c r="I29" i="7"/>
  <c r="J29" i="7"/>
  <c r="G30" i="7"/>
  <c r="H30" i="7"/>
  <c r="I30" i="7"/>
  <c r="J30" i="7"/>
  <c r="G31" i="7"/>
  <c r="H31" i="7"/>
  <c r="I31" i="7"/>
  <c r="J31" i="7"/>
  <c r="G32" i="7"/>
  <c r="H32" i="7"/>
  <c r="I32" i="7"/>
  <c r="J32" i="7"/>
  <c r="G33" i="7"/>
  <c r="H33" i="7"/>
  <c r="I33" i="7"/>
  <c r="J33" i="7"/>
  <c r="G34" i="7"/>
  <c r="H34" i="7"/>
  <c r="I34" i="7"/>
  <c r="J34" i="7"/>
  <c r="G35" i="7"/>
  <c r="H35" i="7"/>
  <c r="I35" i="7"/>
  <c r="J35" i="7"/>
  <c r="G36" i="7"/>
  <c r="H36" i="7"/>
  <c r="I36" i="7"/>
  <c r="J36" i="7"/>
  <c r="G37" i="7"/>
  <c r="H37" i="7"/>
  <c r="I37" i="7"/>
  <c r="J37" i="7"/>
  <c r="G38" i="7"/>
  <c r="H38" i="7"/>
  <c r="I38" i="7"/>
  <c r="J38" i="7"/>
  <c r="G39" i="7"/>
  <c r="H39" i="7"/>
  <c r="I39" i="7"/>
  <c r="J39" i="7"/>
  <c r="G40" i="7"/>
  <c r="H40" i="7"/>
  <c r="I40" i="7"/>
  <c r="J40" i="7"/>
  <c r="G41" i="7"/>
  <c r="H41" i="7"/>
  <c r="I41" i="7"/>
  <c r="J41" i="7"/>
  <c r="G42" i="7"/>
  <c r="H42" i="7"/>
  <c r="I42" i="7"/>
  <c r="J42" i="7"/>
  <c r="G43" i="7"/>
  <c r="H43" i="7"/>
  <c r="I43" i="7"/>
  <c r="J43" i="7"/>
  <c r="J27" i="7"/>
  <c r="I27" i="7"/>
  <c r="H27" i="7"/>
  <c r="G27" i="7"/>
  <c r="B34" i="6"/>
  <c r="C34" i="6"/>
  <c r="D34" i="6"/>
  <c r="E34" i="6"/>
  <c r="B35" i="6"/>
  <c r="C35" i="6"/>
  <c r="D35" i="6"/>
  <c r="E35" i="6"/>
  <c r="B36" i="6"/>
  <c r="C36" i="6"/>
  <c r="D36" i="6"/>
  <c r="E36" i="6"/>
  <c r="B37" i="6"/>
  <c r="C37" i="6"/>
  <c r="D37" i="6"/>
  <c r="E37" i="6"/>
  <c r="B38" i="6"/>
  <c r="C38" i="6"/>
  <c r="D38" i="6"/>
  <c r="E38" i="6"/>
  <c r="B39" i="6"/>
  <c r="C39" i="6"/>
  <c r="D39" i="6"/>
  <c r="E39" i="6"/>
  <c r="B40" i="6"/>
  <c r="C40" i="6"/>
  <c r="D40" i="6"/>
  <c r="E40" i="6"/>
  <c r="B41" i="6"/>
  <c r="C41" i="6"/>
  <c r="D41" i="6"/>
  <c r="E41" i="6"/>
  <c r="B42" i="6"/>
  <c r="C42" i="6"/>
  <c r="D42" i="6"/>
  <c r="E42" i="6"/>
  <c r="B43" i="6"/>
  <c r="C43" i="6"/>
  <c r="D43" i="6"/>
  <c r="E43" i="6"/>
  <c r="B44" i="6"/>
  <c r="C44" i="6"/>
  <c r="D44" i="6"/>
  <c r="E44" i="6"/>
  <c r="B45" i="6"/>
  <c r="C45" i="6"/>
  <c r="D45" i="6"/>
  <c r="E45" i="6"/>
  <c r="B46" i="6"/>
  <c r="C46" i="6"/>
  <c r="D46" i="6"/>
  <c r="E46" i="6"/>
  <c r="B47" i="6"/>
  <c r="C47" i="6"/>
  <c r="D47" i="6"/>
  <c r="E47" i="6"/>
  <c r="B48" i="6"/>
  <c r="C48" i="6"/>
  <c r="D48" i="6"/>
  <c r="E48" i="6"/>
  <c r="B49" i="6"/>
  <c r="C49" i="6"/>
  <c r="D49" i="6"/>
  <c r="E49" i="6"/>
  <c r="B50" i="6"/>
  <c r="C50" i="6"/>
  <c r="D50" i="6"/>
  <c r="E50" i="6"/>
  <c r="B51" i="6"/>
  <c r="C51" i="6"/>
  <c r="D51" i="6"/>
  <c r="E51" i="6"/>
  <c r="B52" i="6"/>
  <c r="C52" i="6"/>
  <c r="D52" i="6"/>
  <c r="E52" i="6"/>
  <c r="B53" i="6"/>
  <c r="C53" i="6"/>
  <c r="D53" i="6"/>
  <c r="E53" i="6"/>
  <c r="G34" i="6"/>
  <c r="H34" i="6"/>
  <c r="I34" i="6"/>
  <c r="J34" i="6"/>
  <c r="G35" i="6"/>
  <c r="H35" i="6"/>
  <c r="I35" i="6"/>
  <c r="J35" i="6"/>
  <c r="G36" i="6"/>
  <c r="H36" i="6"/>
  <c r="I36" i="6"/>
  <c r="J36" i="6"/>
  <c r="G37" i="6"/>
  <c r="H37" i="6"/>
  <c r="I37" i="6"/>
  <c r="J37" i="6"/>
  <c r="G38" i="6"/>
  <c r="H38" i="6"/>
  <c r="I38" i="6"/>
  <c r="J38" i="6"/>
  <c r="G39" i="6"/>
  <c r="H39" i="6"/>
  <c r="I39" i="6"/>
  <c r="J39" i="6"/>
  <c r="G40" i="6"/>
  <c r="H40" i="6"/>
  <c r="I40" i="6"/>
  <c r="J40" i="6"/>
  <c r="G41" i="6"/>
  <c r="H41" i="6"/>
  <c r="I41" i="6"/>
  <c r="J41" i="6"/>
  <c r="G42" i="6"/>
  <c r="H42" i="6"/>
  <c r="I42" i="6"/>
  <c r="J42" i="6"/>
  <c r="G43" i="6"/>
  <c r="H43" i="6"/>
  <c r="I43" i="6"/>
  <c r="J43" i="6"/>
  <c r="G44" i="6"/>
  <c r="H44" i="6"/>
  <c r="I44" i="6"/>
  <c r="J44" i="6"/>
  <c r="G45" i="6"/>
  <c r="H45" i="6"/>
  <c r="I45" i="6"/>
  <c r="J45" i="6"/>
  <c r="G46" i="6"/>
  <c r="H46" i="6"/>
  <c r="I46" i="6"/>
  <c r="J46" i="6"/>
  <c r="G47" i="6"/>
  <c r="H47" i="6"/>
  <c r="I47" i="6"/>
  <c r="J47" i="6"/>
  <c r="G48" i="6"/>
  <c r="H48" i="6"/>
  <c r="I48" i="6"/>
  <c r="J48" i="6"/>
  <c r="G49" i="6"/>
  <c r="H49" i="6"/>
  <c r="I49" i="6"/>
  <c r="J49" i="6"/>
  <c r="G50" i="6"/>
  <c r="H50" i="6"/>
  <c r="I50" i="6"/>
  <c r="J50" i="6"/>
  <c r="G51" i="6"/>
  <c r="H51" i="6"/>
  <c r="I51" i="6"/>
  <c r="J51" i="6"/>
  <c r="G52" i="6"/>
  <c r="H52" i="6"/>
  <c r="I52" i="6"/>
  <c r="J52" i="6"/>
  <c r="G53" i="6"/>
  <c r="H53" i="6"/>
  <c r="I53" i="6"/>
  <c r="J53" i="6"/>
  <c r="J33" i="6"/>
  <c r="I33" i="6"/>
  <c r="H33" i="6"/>
  <c r="G33" i="6"/>
  <c r="E33" i="6"/>
  <c r="D33" i="6"/>
  <c r="C33" i="6"/>
  <c r="B33" i="6"/>
  <c r="J35" i="1"/>
  <c r="K70" i="1"/>
  <c r="I35" i="1"/>
  <c r="H35" i="1"/>
  <c r="G35" i="1"/>
  <c r="E35" i="1"/>
  <c r="D35" i="1"/>
  <c r="D70" i="1" s="1"/>
  <c r="C35" i="1"/>
  <c r="B35" i="1"/>
  <c r="B70" i="1" s="1"/>
  <c r="G40" i="1"/>
  <c r="H40" i="1"/>
  <c r="I40" i="1"/>
  <c r="J40" i="1"/>
  <c r="G41" i="1"/>
  <c r="H41" i="1"/>
  <c r="I41" i="1"/>
  <c r="J41" i="1"/>
  <c r="G42" i="1"/>
  <c r="H42" i="1"/>
  <c r="I42" i="1"/>
  <c r="J42" i="1"/>
  <c r="G43" i="1"/>
  <c r="H43" i="1"/>
  <c r="I43" i="1"/>
  <c r="J43" i="1"/>
  <c r="G44" i="1"/>
  <c r="H44" i="1"/>
  <c r="I44" i="1"/>
  <c r="J44" i="1"/>
  <c r="G45" i="1"/>
  <c r="H45" i="1"/>
  <c r="I45" i="1"/>
  <c r="J45" i="1"/>
  <c r="G46" i="1"/>
  <c r="H46" i="1"/>
  <c r="I46" i="1"/>
  <c r="J46" i="1"/>
  <c r="G47" i="1"/>
  <c r="H47" i="1"/>
  <c r="I47" i="1"/>
  <c r="J47" i="1"/>
  <c r="G48" i="1"/>
  <c r="H48" i="1"/>
  <c r="I48" i="1"/>
  <c r="J48" i="1"/>
  <c r="G49" i="1"/>
  <c r="H49" i="1"/>
  <c r="I49" i="1"/>
  <c r="J49" i="1"/>
  <c r="G50" i="1"/>
  <c r="H50" i="1"/>
  <c r="I50" i="1"/>
  <c r="J50" i="1"/>
  <c r="G51" i="1"/>
  <c r="H51" i="1"/>
  <c r="I51" i="1"/>
  <c r="J51" i="1"/>
  <c r="G52" i="1"/>
  <c r="H52" i="1"/>
  <c r="I52" i="1"/>
  <c r="J52" i="1"/>
  <c r="G53" i="1"/>
  <c r="H53" i="1"/>
  <c r="I53" i="1"/>
  <c r="J53" i="1"/>
  <c r="G54" i="1"/>
  <c r="H54" i="1"/>
  <c r="I54" i="1"/>
  <c r="J54" i="1"/>
  <c r="G55" i="1"/>
  <c r="H55" i="1"/>
  <c r="I55" i="1"/>
  <c r="J55" i="1"/>
  <c r="G56" i="1"/>
  <c r="H56" i="1"/>
  <c r="I56" i="1"/>
  <c r="J56" i="1"/>
  <c r="G57" i="1"/>
  <c r="H57" i="1"/>
  <c r="I57" i="1"/>
  <c r="J57" i="1"/>
  <c r="G58" i="1"/>
  <c r="H58" i="1"/>
  <c r="I58" i="1"/>
  <c r="J58" i="1"/>
  <c r="G59" i="1"/>
  <c r="H59" i="1"/>
  <c r="I59" i="1"/>
  <c r="J59" i="1"/>
  <c r="G60" i="1"/>
  <c r="H60" i="1"/>
  <c r="I60" i="1"/>
  <c r="J60" i="1"/>
  <c r="G61" i="1"/>
  <c r="H61" i="1"/>
  <c r="I61" i="1"/>
  <c r="J61" i="1"/>
  <c r="G62" i="1"/>
  <c r="H62" i="1"/>
  <c r="I62" i="1"/>
  <c r="J62" i="1"/>
  <c r="G63" i="1"/>
  <c r="H63" i="1"/>
  <c r="I63" i="1"/>
  <c r="J63" i="1"/>
  <c r="G64" i="1"/>
  <c r="H64" i="1"/>
  <c r="I64" i="1"/>
  <c r="J64" i="1"/>
  <c r="G65" i="1"/>
  <c r="H65" i="1"/>
  <c r="I65" i="1"/>
  <c r="J65" i="1"/>
  <c r="G66" i="1"/>
  <c r="H66" i="1"/>
  <c r="I66" i="1"/>
  <c r="J66" i="1"/>
  <c r="G67" i="1"/>
  <c r="H67" i="1"/>
  <c r="I67" i="1"/>
  <c r="J67" i="1"/>
  <c r="G68" i="1"/>
  <c r="H68" i="1"/>
  <c r="I68" i="1"/>
  <c r="J68" i="1"/>
  <c r="J39" i="1"/>
  <c r="I39" i="1"/>
  <c r="H39" i="1"/>
  <c r="G39" i="1"/>
  <c r="B40" i="1"/>
  <c r="C40" i="1"/>
  <c r="D40" i="1"/>
  <c r="E40" i="1"/>
  <c r="B41" i="1"/>
  <c r="C41" i="1"/>
  <c r="D41" i="1"/>
  <c r="E41" i="1"/>
  <c r="B42" i="1"/>
  <c r="C42" i="1"/>
  <c r="D42" i="1"/>
  <c r="E42" i="1"/>
  <c r="B43" i="1"/>
  <c r="C43" i="1"/>
  <c r="D43" i="1"/>
  <c r="E43" i="1"/>
  <c r="B44" i="1"/>
  <c r="C44" i="1"/>
  <c r="D44" i="1"/>
  <c r="E44" i="1"/>
  <c r="B45" i="1"/>
  <c r="C45" i="1"/>
  <c r="D45" i="1"/>
  <c r="E45" i="1"/>
  <c r="B46" i="1"/>
  <c r="C46" i="1"/>
  <c r="D46" i="1"/>
  <c r="E46" i="1"/>
  <c r="B47" i="1"/>
  <c r="C47" i="1"/>
  <c r="D47" i="1"/>
  <c r="E47" i="1"/>
  <c r="B48" i="1"/>
  <c r="C48" i="1"/>
  <c r="D48" i="1"/>
  <c r="E48" i="1"/>
  <c r="B49" i="1"/>
  <c r="C49" i="1"/>
  <c r="D49" i="1"/>
  <c r="E49" i="1"/>
  <c r="B50" i="1"/>
  <c r="C50" i="1"/>
  <c r="D50" i="1"/>
  <c r="E50" i="1"/>
  <c r="B51" i="1"/>
  <c r="C51" i="1"/>
  <c r="D51" i="1"/>
  <c r="E51" i="1"/>
  <c r="B52" i="1"/>
  <c r="C52" i="1"/>
  <c r="D52" i="1"/>
  <c r="E52" i="1"/>
  <c r="B53" i="1"/>
  <c r="C53" i="1"/>
  <c r="D53" i="1"/>
  <c r="E53" i="1"/>
  <c r="B54" i="1"/>
  <c r="C54" i="1"/>
  <c r="D54" i="1"/>
  <c r="E54" i="1"/>
  <c r="B55" i="1"/>
  <c r="C55" i="1"/>
  <c r="D55" i="1"/>
  <c r="E55" i="1"/>
  <c r="B56" i="1"/>
  <c r="C56" i="1"/>
  <c r="D56" i="1"/>
  <c r="E56" i="1"/>
  <c r="B57" i="1"/>
  <c r="C57" i="1"/>
  <c r="D57" i="1"/>
  <c r="E57" i="1"/>
  <c r="B58" i="1"/>
  <c r="C58" i="1"/>
  <c r="D58" i="1"/>
  <c r="E58" i="1"/>
  <c r="B59" i="1"/>
  <c r="C59" i="1"/>
  <c r="D59" i="1"/>
  <c r="E59" i="1"/>
  <c r="B60" i="1"/>
  <c r="C60" i="1"/>
  <c r="D60" i="1"/>
  <c r="E60" i="1"/>
  <c r="B61" i="1"/>
  <c r="C61" i="1"/>
  <c r="D61" i="1"/>
  <c r="E61" i="1"/>
  <c r="B62" i="1"/>
  <c r="C62" i="1"/>
  <c r="D62" i="1"/>
  <c r="E62" i="1"/>
  <c r="B63" i="1"/>
  <c r="C63" i="1"/>
  <c r="D63" i="1"/>
  <c r="E63" i="1"/>
  <c r="B64" i="1"/>
  <c r="C64" i="1"/>
  <c r="D64" i="1"/>
  <c r="E64" i="1"/>
  <c r="B65" i="1"/>
  <c r="C65" i="1"/>
  <c r="D65" i="1"/>
  <c r="E65" i="1"/>
  <c r="B66" i="1"/>
  <c r="C66" i="1"/>
  <c r="D66" i="1"/>
  <c r="E66" i="1"/>
  <c r="B67" i="1"/>
  <c r="C67" i="1"/>
  <c r="D67" i="1"/>
  <c r="E67" i="1"/>
  <c r="B68" i="1"/>
  <c r="C68" i="1"/>
  <c r="D68" i="1"/>
  <c r="E68" i="1"/>
  <c r="E39" i="1"/>
  <c r="D39" i="1"/>
  <c r="C39" i="1"/>
  <c r="B39" i="1"/>
  <c r="K4" i="9"/>
  <c r="K5" i="8"/>
  <c r="K6" i="8"/>
  <c r="K7" i="8"/>
  <c r="K8" i="8"/>
  <c r="K9" i="8"/>
  <c r="K10" i="8"/>
  <c r="K11" i="8"/>
  <c r="K12" i="8"/>
  <c r="K4" i="8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4" i="7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4" i="1"/>
  <c r="F5" i="9"/>
  <c r="F4" i="9"/>
  <c r="F128" i="9"/>
  <c r="E129" i="9" s="1"/>
  <c r="K128" i="9"/>
  <c r="B129" i="9"/>
  <c r="C129" i="9"/>
  <c r="D129" i="9"/>
  <c r="H129" i="9"/>
  <c r="J129" i="9"/>
  <c r="K129" i="9"/>
  <c r="F5" i="8"/>
  <c r="F6" i="8"/>
  <c r="F7" i="8"/>
  <c r="F8" i="8"/>
  <c r="F9" i="8"/>
  <c r="F10" i="8"/>
  <c r="F11" i="8"/>
  <c r="F12" i="8"/>
  <c r="F4" i="8"/>
  <c r="F119" i="8"/>
  <c r="D120" i="8" s="1"/>
  <c r="K119" i="8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4" i="7"/>
  <c r="F119" i="7"/>
  <c r="C120" i="7" s="1"/>
  <c r="K119" i="7"/>
  <c r="K120" i="7" s="1"/>
  <c r="B120" i="7"/>
  <c r="I120" i="7"/>
  <c r="J120" i="7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4" i="6"/>
  <c r="F122" i="6"/>
  <c r="B123" i="6" s="1"/>
  <c r="K122" i="6"/>
  <c r="K123" i="6" s="1"/>
  <c r="I123" i="6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4" i="1"/>
  <c r="B45" i="7" l="1"/>
  <c r="B56" i="6"/>
  <c r="D31" i="8"/>
  <c r="I56" i="6"/>
  <c r="C56" i="6"/>
  <c r="K13" i="9"/>
  <c r="B31" i="8"/>
  <c r="K15" i="8"/>
  <c r="K22" i="7"/>
  <c r="K27" i="6"/>
  <c r="K35" i="1"/>
  <c r="F13" i="9"/>
  <c r="F15" i="8"/>
  <c r="F22" i="7"/>
  <c r="F27" i="6"/>
  <c r="F35" i="1"/>
  <c r="C70" i="1"/>
  <c r="B26" i="9"/>
  <c r="C26" i="9"/>
  <c r="G26" i="9"/>
  <c r="H26" i="9"/>
  <c r="E31" i="8"/>
  <c r="I31" i="8"/>
  <c r="C45" i="7"/>
  <c r="E45" i="7"/>
  <c r="H56" i="6"/>
  <c r="G70" i="1"/>
  <c r="H70" i="1"/>
  <c r="J70" i="1"/>
  <c r="I70" i="1"/>
  <c r="I120" i="8"/>
  <c r="C120" i="8"/>
  <c r="K120" i="8"/>
  <c r="B120" i="8"/>
  <c r="J120" i="8"/>
  <c r="G120" i="8"/>
  <c r="F120" i="8"/>
  <c r="H120" i="8"/>
  <c r="E120" i="8"/>
  <c r="G31" i="8"/>
  <c r="H31" i="8"/>
  <c r="C31" i="8"/>
  <c r="E70" i="1"/>
  <c r="H120" i="7"/>
  <c r="J31" i="8"/>
  <c r="E26" i="9"/>
  <c r="G56" i="6"/>
  <c r="F123" i="6"/>
  <c r="G120" i="7"/>
  <c r="I129" i="9"/>
  <c r="D123" i="6"/>
  <c r="E120" i="7"/>
  <c r="G129" i="9"/>
  <c r="I26" i="9"/>
  <c r="J56" i="6"/>
  <c r="F120" i="7"/>
  <c r="D56" i="6"/>
  <c r="J26" i="9"/>
  <c r="H123" i="6"/>
  <c r="G123" i="6"/>
  <c r="E123" i="6"/>
  <c r="C123" i="6"/>
  <c r="D120" i="7"/>
  <c r="F129" i="9"/>
  <c r="J123" i="6"/>
  <c r="E42" i="7"/>
  <c r="C42" i="7"/>
  <c r="D42" i="7"/>
  <c r="C41" i="7"/>
  <c r="D41" i="7"/>
  <c r="E41" i="7"/>
  <c r="E30" i="7"/>
  <c r="C30" i="7"/>
  <c r="B30" i="7"/>
  <c r="D30" i="7"/>
  <c r="D29" i="7"/>
  <c r="E29" i="7"/>
  <c r="C29" i="7"/>
  <c r="D27" i="7"/>
  <c r="C27" i="7"/>
  <c r="E27" i="7"/>
  <c r="C32" i="7"/>
  <c r="D32" i="7"/>
  <c r="E32" i="7"/>
  <c r="C36" i="7"/>
  <c r="D36" i="7"/>
  <c r="E36" i="7"/>
  <c r="B36" i="7"/>
  <c r="E40" i="7"/>
  <c r="C40" i="7"/>
  <c r="D40" i="7"/>
  <c r="E33" i="7"/>
  <c r="C33" i="7"/>
  <c r="D33" i="7"/>
  <c r="E37" i="7"/>
  <c r="C37" i="7"/>
  <c r="D37" i="7"/>
  <c r="B32" i="7"/>
  <c r="C31" i="7"/>
  <c r="D31" i="7"/>
  <c r="E31" i="7"/>
  <c r="B33" i="7"/>
  <c r="C39" i="7"/>
  <c r="D39" i="7"/>
  <c r="E39" i="7"/>
  <c r="B41" i="7"/>
  <c r="C43" i="7"/>
  <c r="D43" i="7"/>
  <c r="E43" i="7"/>
  <c r="C28" i="7"/>
  <c r="D28" i="7"/>
  <c r="E28" i="7"/>
  <c r="B28" i="7"/>
  <c r="C38" i="7"/>
  <c r="D38" i="7"/>
  <c r="E38" i="7"/>
  <c r="B37" i="7"/>
  <c r="B43" i="7"/>
  <c r="C34" i="7"/>
  <c r="D34" i="7"/>
  <c r="E34" i="7"/>
  <c r="B38" i="7"/>
  <c r="C35" i="7"/>
  <c r="D35" i="7"/>
  <c r="E35" i="7"/>
  <c r="B42" i="7"/>
  <c r="B31" i="7"/>
  <c r="B39" i="7"/>
  <c r="B29" i="7"/>
  <c r="B35" i="7"/>
  <c r="B34" i="7"/>
  <c r="B27" i="7"/>
  <c r="B40" i="7"/>
</calcChain>
</file>

<file path=xl/sharedStrings.xml><?xml version="1.0" encoding="utf-8"?>
<sst xmlns="http://schemas.openxmlformats.org/spreadsheetml/2006/main" count="313" uniqueCount="75">
  <si>
    <t>Landscape Unit</t>
  </si>
  <si>
    <t>&lt; 40 ha</t>
  </si>
  <si>
    <t>40 - 80 ha</t>
  </si>
  <si>
    <t>80 - 250 ha</t>
  </si>
  <si>
    <t>&gt; 250 ha</t>
  </si>
  <si>
    <t>Total for NDT 2</t>
  </si>
  <si>
    <t>Total for NDT 1</t>
  </si>
  <si>
    <t>30 - 40 %</t>
  </si>
  <si>
    <t>20 - 40%</t>
  </si>
  <si>
    <t>NDT 1 Patch Threshold limits:</t>
  </si>
  <si>
    <t>NDT 2 Patch Threshold limits:</t>
  </si>
  <si>
    <t>Total Forested Area</t>
  </si>
  <si>
    <t>Beaver</t>
  </si>
  <si>
    <t>Clore</t>
  </si>
  <si>
    <t>Dala</t>
  </si>
  <si>
    <t>Dasque</t>
  </si>
  <si>
    <t>Exchamsiks</t>
  </si>
  <si>
    <t>Exstew</t>
  </si>
  <si>
    <t>Falls</t>
  </si>
  <si>
    <t>Foch</t>
  </si>
  <si>
    <t>Gilttoyees</t>
  </si>
  <si>
    <t>Gitnadoix River RA</t>
  </si>
  <si>
    <t>Hawkesbury Island East</t>
  </si>
  <si>
    <t>Hawkesbury Island West</t>
  </si>
  <si>
    <t>Hirsch</t>
  </si>
  <si>
    <t>Horetzky</t>
  </si>
  <si>
    <t>Hot Springs</t>
  </si>
  <si>
    <t>Ishkheenickh</t>
  </si>
  <si>
    <t>Jesse - Bish</t>
  </si>
  <si>
    <t>Kalum</t>
  </si>
  <si>
    <t>Kasiks</t>
  </si>
  <si>
    <t>Kemano</t>
  </si>
  <si>
    <t>Kiteen</t>
  </si>
  <si>
    <t>Kitimat</t>
  </si>
  <si>
    <t>Kleanza - Treasure</t>
  </si>
  <si>
    <t>Kowesas</t>
  </si>
  <si>
    <t>Ksedin</t>
  </si>
  <si>
    <t>Lakelse</t>
  </si>
  <si>
    <t>Nelson - Fiddler</t>
  </si>
  <si>
    <t>Skeena River Kalum</t>
  </si>
  <si>
    <t>Tseaux</t>
  </si>
  <si>
    <t>Wedeene</t>
  </si>
  <si>
    <t>Nass River Kalum</t>
  </si>
  <si>
    <t>Bear</t>
  </si>
  <si>
    <t>Bowser</t>
  </si>
  <si>
    <t>Brown Bear</t>
  </si>
  <si>
    <t>Cambria Icefield</t>
  </si>
  <si>
    <t>Craven</t>
  </si>
  <si>
    <t>Kinskuch</t>
  </si>
  <si>
    <t>Kwinamuck</t>
  </si>
  <si>
    <t>Madely</t>
  </si>
  <si>
    <t>Muskaboo</t>
  </si>
  <si>
    <t>Oweegee</t>
  </si>
  <si>
    <t>Sallysout</t>
  </si>
  <si>
    <t>Taylor - Damdochax</t>
  </si>
  <si>
    <t>Tchitin</t>
  </si>
  <si>
    <t>Tintina</t>
  </si>
  <si>
    <t>White</t>
  </si>
  <si>
    <t>Wildfire</t>
  </si>
  <si>
    <t>NDT 3 Patch Threshold limits:</t>
  </si>
  <si>
    <t>10 - 20 %</t>
  </si>
  <si>
    <t>60 - 80%</t>
  </si>
  <si>
    <t>Total for NDT 3</t>
  </si>
  <si>
    <t>Table: Patch Size Distribution Kalum NDT1</t>
  </si>
  <si>
    <t>Table: Patch Size Distribution Kalum NDT2</t>
  </si>
  <si>
    <t>Table: Patch Size Distribution Nass NDT1</t>
  </si>
  <si>
    <t>Table: Patch Size Distribution Nass NDT2</t>
  </si>
  <si>
    <t>Table: Patch Size Distribution Nass NDT3</t>
  </si>
  <si>
    <t>2020 Patch Size Class (NDT 1)</t>
  </si>
  <si>
    <t>Tseax</t>
  </si>
  <si>
    <t>2020 Patch Size Class (NDT 2)</t>
  </si>
  <si>
    <t>2020 Patch Size Class (NDT 3)</t>
  </si>
  <si>
    <t>2025 Patch Size Class (NDT 1)</t>
  </si>
  <si>
    <t>2025 Patch Size Class (NDT 2)</t>
  </si>
  <si>
    <t>2025 Patch Size Class (NDT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</si>
</sst>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%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</font>
    <font>
      <b/>
      <sz val="9"/>
      <name val="Arial"/>
      <family val="2"/>
    </font>
    <font>
      <sz val="9"/>
      <name val="Arial"/>
      <family val="2"/>
    </font>
    <font>
      <sz val="9"/>
      <name val="Arial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3" xfId="0" applyBorder="1"/>
    <xf numFmtId="0" fontId="2" fillId="0" borderId="1" xfId="0" applyFont="1" applyBorder="1"/>
    <xf numFmtId="0" fontId="2" fillId="0" borderId="4" xfId="0" applyFont="1" applyBorder="1"/>
    <xf numFmtId="165" fontId="0" fillId="0" borderId="4" xfId="0" applyNumberFormat="1" applyBorder="1" applyAlignment="1">
      <alignment horizontal="center"/>
    </xf>
    <xf numFmtId="49" fontId="0" fillId="0" borderId="0" xfId="0" applyNumberFormat="1" applyBorder="1"/>
    <xf numFmtId="0" fontId="0" fillId="0" borderId="0" xfId="0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49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166" fontId="6" fillId="0" borderId="0" xfId="0" applyNumberFormat="1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6" fillId="0" borderId="6" xfId="0" applyNumberFormat="1" applyFont="1" applyBorder="1"/>
    <xf numFmtId="165" fontId="6" fillId="0" borderId="6" xfId="0" applyNumberFormat="1" applyFont="1" applyBorder="1" applyAlignment="1">
      <alignment horizontal="center"/>
    </xf>
    <xf numFmtId="0" fontId="2" fillId="0" borderId="6" xfId="0" applyFont="1" applyBorder="1"/>
    <xf numFmtId="165" fontId="4" fillId="0" borderId="6" xfId="0" applyNumberFormat="1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/>
    <xf numFmtId="165" fontId="6" fillId="0" borderId="7" xfId="0" applyNumberFormat="1" applyFont="1" applyBorder="1" applyAlignment="1">
      <alignment horizontal="center"/>
    </xf>
    <xf numFmtId="166" fontId="4" fillId="0" borderId="6" xfId="0" applyNumberFormat="1" applyFont="1" applyBorder="1" applyAlignment="1">
      <alignment horizontal="center"/>
    </xf>
    <xf numFmtId="0" fontId="0" fillId="0" borderId="0" xfId="0" applyBorder="1"/>
    <xf numFmtId="164" fontId="6" fillId="0" borderId="0" xfId="0" applyNumberFormat="1" applyFont="1" applyBorder="1" applyAlignment="1">
      <alignment horizontal="center"/>
    </xf>
    <xf numFmtId="0" fontId="2" fillId="0" borderId="3" xfId="0" applyFont="1" applyBorder="1"/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/>
    <xf numFmtId="165" fontId="6" fillId="0" borderId="6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5"/>
  <sheetViews>
    <sheetView topLeftCell="A13" workbookViewId="0">
      <selection activeCell="B4" sqref="B4"/>
    </sheetView>
  </sheetViews>
  <sheetFormatPr defaultRowHeight="12.75" x14ac:dyDescent="0.2"/>
  <cols>
    <col min="1" max="1" width="25.140625" style="6" bestFit="1" customWidth="1"/>
    <col min="2" max="5" width="10.5703125" style="1" customWidth="1"/>
    <col min="6" max="6" width="10.28515625" style="1" customWidth="1"/>
    <col min="7" max="10" width="10.5703125" style="1" customWidth="1"/>
    <col min="11" max="11" width="10.28515625" style="1" customWidth="1"/>
  </cols>
  <sheetData>
    <row r="1" spans="1:11" x14ac:dyDescent="0.2">
      <c r="A1" s="29" t="s">
        <v>63</v>
      </c>
    </row>
    <row r="2" spans="1:11" x14ac:dyDescent="0.2">
      <c r="A2" s="37" t="s">
        <v>0</v>
      </c>
      <c r="B2" s="39" t="s">
        <v>68</v>
      </c>
      <c r="C2" s="40"/>
      <c r="D2" s="40"/>
      <c r="E2" s="40"/>
      <c r="F2" s="35" t="s">
        <v>11</v>
      </c>
      <c r="G2" s="33" t="s">
        <v>72</v>
      </c>
      <c r="H2" s="34"/>
      <c r="I2" s="34"/>
      <c r="J2" s="34"/>
      <c r="K2" s="35" t="s">
        <v>11</v>
      </c>
    </row>
    <row r="3" spans="1:11" x14ac:dyDescent="0.2">
      <c r="A3" s="38"/>
      <c r="B3" s="3" t="s">
        <v>1</v>
      </c>
      <c r="C3" s="3" t="s">
        <v>2</v>
      </c>
      <c r="D3" s="3" t="s">
        <v>3</v>
      </c>
      <c r="E3" s="3" t="s">
        <v>4</v>
      </c>
      <c r="F3" s="36"/>
      <c r="G3" s="4" t="s">
        <v>1</v>
      </c>
      <c r="H3" s="5" t="s">
        <v>2</v>
      </c>
      <c r="I3" s="5" t="s">
        <v>3</v>
      </c>
      <c r="J3" s="5" t="s">
        <v>4</v>
      </c>
      <c r="K3" s="36"/>
    </row>
    <row r="4" spans="1:11" x14ac:dyDescent="0.2">
      <c r="A4" s="19" t="s">
        <v>12</v>
      </c>
      <c r="B4" s="20">
        <v>3787.160265</v>
      </c>
      <c r="C4" s="20">
        <v>1700.323909</v>
      </c>
      <c r="D4" s="20">
        <v>3589.5944920000002</v>
      </c>
      <c r="E4" s="20">
        <v>5443.833224</v>
      </c>
      <c r="F4" s="20">
        <f>SUM(B4:E4)</f>
        <v>14520.911890000001</v>
      </c>
      <c r="G4" s="20">
        <v>3878.1263349999999</v>
      </c>
      <c r="H4" s="20">
        <v>1773.0968190000001</v>
      </c>
      <c r="I4" s="20">
        <v>3538.7213120000001</v>
      </c>
      <c r="J4" s="20">
        <v>5330.9673640000001</v>
      </c>
      <c r="K4" s="20">
        <f>SUM(G4:J4)</f>
        <v>14520.911830000001</v>
      </c>
    </row>
    <row r="5" spans="1:11" x14ac:dyDescent="0.2">
      <c r="A5" s="19" t="s">
        <v>13</v>
      </c>
      <c r="B5" s="20">
        <v>3263.849252</v>
      </c>
      <c r="C5" s="20">
        <v>1297.8715979999999</v>
      </c>
      <c r="D5" s="20">
        <v>4476.4789840000003</v>
      </c>
      <c r="E5" s="20">
        <v>8893.5469069999999</v>
      </c>
      <c r="F5" s="20">
        <f t="shared" ref="F5:F33" si="0">SUM(B5:E5)</f>
        <v>17931.746740999999</v>
      </c>
      <c r="G5" s="20">
        <v>3209.7326459999999</v>
      </c>
      <c r="H5" s="20">
        <v>1212.688596</v>
      </c>
      <c r="I5" s="20">
        <v>4235.5039980000001</v>
      </c>
      <c r="J5" s="20">
        <v>9273.8214769999995</v>
      </c>
      <c r="K5" s="20">
        <f t="shared" ref="K5:K33" si="1">SUM(G5:J5)</f>
        <v>17931.746717000002</v>
      </c>
    </row>
    <row r="6" spans="1:11" x14ac:dyDescent="0.2">
      <c r="A6" s="19" t="s">
        <v>14</v>
      </c>
      <c r="B6" s="20">
        <v>8014.8077359999997</v>
      </c>
      <c r="C6" s="20">
        <v>2896.1502759999998</v>
      </c>
      <c r="D6" s="20">
        <v>2715.5054089999999</v>
      </c>
      <c r="E6" s="20">
        <v>7563.74154</v>
      </c>
      <c r="F6" s="20">
        <f t="shared" si="0"/>
        <v>21190.204960999999</v>
      </c>
      <c r="G6" s="20">
        <v>8024.25713</v>
      </c>
      <c r="H6" s="20">
        <v>3124.403624</v>
      </c>
      <c r="I6" s="20">
        <v>3034.3347309999999</v>
      </c>
      <c r="J6" s="20">
        <v>7007.2094710000001</v>
      </c>
      <c r="K6" s="20">
        <f t="shared" si="1"/>
        <v>21190.204956000001</v>
      </c>
    </row>
    <row r="7" spans="1:11" x14ac:dyDescent="0.2">
      <c r="A7" s="19" t="s">
        <v>15</v>
      </c>
      <c r="B7" s="20">
        <v>907.79466920000004</v>
      </c>
      <c r="C7" s="20">
        <v>413.5379772</v>
      </c>
      <c r="D7" s="20">
        <v>0</v>
      </c>
      <c r="E7" s="20">
        <v>74.845956099999995</v>
      </c>
      <c r="F7" s="20">
        <f t="shared" si="0"/>
        <v>1396.1786025000001</v>
      </c>
      <c r="G7" s="20">
        <v>845.09672990000001</v>
      </c>
      <c r="H7" s="20">
        <v>476.23592120000001</v>
      </c>
      <c r="I7" s="20">
        <v>0</v>
      </c>
      <c r="J7" s="20">
        <v>74.84595521</v>
      </c>
      <c r="K7" s="20">
        <f t="shared" si="1"/>
        <v>1396.1786063100001</v>
      </c>
    </row>
    <row r="8" spans="1:11" x14ac:dyDescent="0.2">
      <c r="A8" s="19" t="s">
        <v>16</v>
      </c>
      <c r="B8" s="20">
        <v>4443.0922019999998</v>
      </c>
      <c r="C8" s="20">
        <v>1659.769045</v>
      </c>
      <c r="D8" s="20">
        <v>1082.3064159999999</v>
      </c>
      <c r="E8" s="20">
        <v>0</v>
      </c>
      <c r="F8" s="20">
        <f t="shared" si="0"/>
        <v>7185.1676630000002</v>
      </c>
      <c r="G8" s="20">
        <v>4443.0922129999999</v>
      </c>
      <c r="H8" s="20">
        <v>1659.769039</v>
      </c>
      <c r="I8" s="20">
        <v>1082.306419</v>
      </c>
      <c r="J8" s="20">
        <v>0</v>
      </c>
      <c r="K8" s="20">
        <f t="shared" si="1"/>
        <v>7185.1676709999992</v>
      </c>
    </row>
    <row r="9" spans="1:11" x14ac:dyDescent="0.2">
      <c r="A9" s="19" t="s">
        <v>17</v>
      </c>
      <c r="B9" s="20">
        <v>1018.241317</v>
      </c>
      <c r="C9" s="20">
        <v>294.34986429999998</v>
      </c>
      <c r="D9" s="20">
        <v>185.2275966</v>
      </c>
      <c r="E9" s="20">
        <v>605.42838919999997</v>
      </c>
      <c r="F9" s="20">
        <f t="shared" si="0"/>
        <v>2103.2471670999998</v>
      </c>
      <c r="G9" s="20">
        <v>1018.241328</v>
      </c>
      <c r="H9" s="20">
        <v>294.34986459999999</v>
      </c>
      <c r="I9" s="20">
        <v>185.22759730000001</v>
      </c>
      <c r="J9" s="20">
        <v>605.42838759999995</v>
      </c>
      <c r="K9" s="20">
        <f t="shared" si="1"/>
        <v>2103.2471774999999</v>
      </c>
    </row>
    <row r="10" spans="1:11" x14ac:dyDescent="0.2">
      <c r="A10" s="19" t="s">
        <v>18</v>
      </c>
      <c r="B10" s="20">
        <v>9521.3983599999992</v>
      </c>
      <c r="C10" s="20">
        <v>4097.3910159999996</v>
      </c>
      <c r="D10" s="20">
        <v>6565.1585009999999</v>
      </c>
      <c r="E10" s="20">
        <v>20187.520130000001</v>
      </c>
      <c r="F10" s="20">
        <f t="shared" si="0"/>
        <v>40371.468007000003</v>
      </c>
      <c r="G10" s="20">
        <v>9382.4401749999997</v>
      </c>
      <c r="H10" s="20">
        <v>4046.2116940000001</v>
      </c>
      <c r="I10" s="20">
        <v>6700.7453610000002</v>
      </c>
      <c r="J10" s="20">
        <v>20242.070729999999</v>
      </c>
      <c r="K10" s="20">
        <f t="shared" si="1"/>
        <v>40371.467959999994</v>
      </c>
    </row>
    <row r="11" spans="1:11" x14ac:dyDescent="0.2">
      <c r="A11" s="19" t="s">
        <v>19</v>
      </c>
      <c r="B11" s="20">
        <v>4275.4085260000002</v>
      </c>
      <c r="C11" s="20">
        <v>1052.2351309999999</v>
      </c>
      <c r="D11" s="20">
        <v>1701.416438</v>
      </c>
      <c r="E11" s="20">
        <v>4104.9509209999997</v>
      </c>
      <c r="F11" s="20">
        <f t="shared" si="0"/>
        <v>11134.011016</v>
      </c>
      <c r="G11" s="20">
        <v>4275.4085459999997</v>
      </c>
      <c r="H11" s="20">
        <v>1052.235126</v>
      </c>
      <c r="I11" s="20">
        <v>1701.416432</v>
      </c>
      <c r="J11" s="20">
        <v>4104.950914</v>
      </c>
      <c r="K11" s="20">
        <f t="shared" si="1"/>
        <v>11134.011018000001</v>
      </c>
    </row>
    <row r="12" spans="1:11" x14ac:dyDescent="0.2">
      <c r="A12" s="19" t="s">
        <v>20</v>
      </c>
      <c r="B12" s="20">
        <v>4353.9094439999999</v>
      </c>
      <c r="C12" s="20">
        <v>2168.0501669999999</v>
      </c>
      <c r="D12" s="20">
        <v>1681.147874</v>
      </c>
      <c r="E12" s="20">
        <v>1698.055914</v>
      </c>
      <c r="F12" s="20">
        <f t="shared" si="0"/>
        <v>9901.1633990000009</v>
      </c>
      <c r="G12" s="20">
        <v>4354.1851230000002</v>
      </c>
      <c r="H12" s="20">
        <v>2167.7744809999999</v>
      </c>
      <c r="I12" s="20">
        <v>1681.1478790000001</v>
      </c>
      <c r="J12" s="20">
        <v>1698.055914</v>
      </c>
      <c r="K12" s="20">
        <f t="shared" si="1"/>
        <v>9901.1633970000003</v>
      </c>
    </row>
    <row r="13" spans="1:11" x14ac:dyDescent="0.2">
      <c r="A13" s="19" t="s">
        <v>21</v>
      </c>
      <c r="B13" s="20">
        <v>6972.0756289999999</v>
      </c>
      <c r="C13" s="20">
        <v>1468.9988330000001</v>
      </c>
      <c r="D13" s="20">
        <v>2941.7856109999998</v>
      </c>
      <c r="E13" s="20">
        <v>833.89763289999996</v>
      </c>
      <c r="F13" s="20">
        <f t="shared" si="0"/>
        <v>12216.7577059</v>
      </c>
      <c r="G13" s="20">
        <v>6931.8113540000004</v>
      </c>
      <c r="H13" s="20">
        <v>1477.308475</v>
      </c>
      <c r="I13" s="20">
        <v>2973.7402809999999</v>
      </c>
      <c r="J13" s="20">
        <v>833.89762280000002</v>
      </c>
      <c r="K13" s="20">
        <f t="shared" si="1"/>
        <v>12216.757732800001</v>
      </c>
    </row>
    <row r="14" spans="1:11" x14ac:dyDescent="0.2">
      <c r="A14" s="19" t="s">
        <v>22</v>
      </c>
      <c r="B14" s="20">
        <v>1040.6256450000001</v>
      </c>
      <c r="C14" s="20">
        <v>323.34261450000002</v>
      </c>
      <c r="D14" s="20">
        <v>414.63222819999999</v>
      </c>
      <c r="E14" s="20">
        <v>3457.490804</v>
      </c>
      <c r="F14" s="20">
        <f t="shared" si="0"/>
        <v>5236.0912917000005</v>
      </c>
      <c r="G14" s="20">
        <v>1096.264584</v>
      </c>
      <c r="H14" s="20">
        <v>413.01258539999998</v>
      </c>
      <c r="I14" s="20">
        <v>269.32334429999997</v>
      </c>
      <c r="J14" s="20">
        <v>3457.4907929999999</v>
      </c>
      <c r="K14" s="20">
        <f t="shared" si="1"/>
        <v>5236.0913067000001</v>
      </c>
    </row>
    <row r="15" spans="1:11" x14ac:dyDescent="0.2">
      <c r="A15" s="19" t="s">
        <v>23</v>
      </c>
      <c r="B15" s="20">
        <v>1300.6225320000001</v>
      </c>
      <c r="C15" s="20">
        <v>557.14131540000005</v>
      </c>
      <c r="D15" s="20">
        <v>1163.2984530000001</v>
      </c>
      <c r="E15" s="20">
        <v>10342.538930000001</v>
      </c>
      <c r="F15" s="20">
        <f t="shared" si="0"/>
        <v>13363.6012304</v>
      </c>
      <c r="G15" s="20">
        <v>1292.3597789999999</v>
      </c>
      <c r="H15" s="20">
        <v>557.14130209999996</v>
      </c>
      <c r="I15" s="20">
        <v>1130.677588</v>
      </c>
      <c r="J15" s="20">
        <v>10383.422570000001</v>
      </c>
      <c r="K15" s="20">
        <f t="shared" si="1"/>
        <v>13363.6012391</v>
      </c>
    </row>
    <row r="16" spans="1:11" x14ac:dyDescent="0.2">
      <c r="A16" s="19" t="s">
        <v>24</v>
      </c>
      <c r="B16" s="20">
        <v>4676.1340719999998</v>
      </c>
      <c r="C16" s="20">
        <v>3222.2660799999999</v>
      </c>
      <c r="D16" s="20">
        <v>5450.8068940000003</v>
      </c>
      <c r="E16" s="20">
        <v>26453.293239999999</v>
      </c>
      <c r="F16" s="20">
        <f t="shared" si="0"/>
        <v>39802.500285999995</v>
      </c>
      <c r="G16" s="20">
        <v>4619.814813</v>
      </c>
      <c r="H16" s="20">
        <v>2896.8264549999999</v>
      </c>
      <c r="I16" s="20">
        <v>5876.0848120000001</v>
      </c>
      <c r="J16" s="20">
        <v>26409.77418</v>
      </c>
      <c r="K16" s="20">
        <f t="shared" si="1"/>
        <v>39802.500260000001</v>
      </c>
    </row>
    <row r="17" spans="1:11" x14ac:dyDescent="0.2">
      <c r="A17" s="19" t="s">
        <v>25</v>
      </c>
      <c r="B17" s="20">
        <v>1415.9026570000001</v>
      </c>
      <c r="C17" s="20">
        <v>358.11614680000002</v>
      </c>
      <c r="D17" s="20">
        <v>347.24181750000002</v>
      </c>
      <c r="E17" s="20">
        <v>1371.924184</v>
      </c>
      <c r="F17" s="20">
        <f t="shared" si="0"/>
        <v>3493.1848052999999</v>
      </c>
      <c r="G17" s="20">
        <v>1415.902636</v>
      </c>
      <c r="H17" s="20">
        <v>358.11615519999998</v>
      </c>
      <c r="I17" s="20">
        <v>347.24181270000003</v>
      </c>
      <c r="J17" s="20">
        <v>1371.9241999999999</v>
      </c>
      <c r="K17" s="20">
        <f t="shared" si="1"/>
        <v>3493.1848039000001</v>
      </c>
    </row>
    <row r="18" spans="1:11" x14ac:dyDescent="0.2">
      <c r="A18" s="19" t="s">
        <v>26</v>
      </c>
      <c r="B18" s="20">
        <v>317.39301890000002</v>
      </c>
      <c r="C18" s="20">
        <v>0</v>
      </c>
      <c r="D18" s="20">
        <v>352.1892828</v>
      </c>
      <c r="E18" s="20">
        <v>731.84074880000003</v>
      </c>
      <c r="F18" s="20">
        <f t="shared" si="0"/>
        <v>1401.4230505</v>
      </c>
      <c r="G18" s="20">
        <v>317.39302199999997</v>
      </c>
      <c r="H18" s="20">
        <v>0</v>
      </c>
      <c r="I18" s="20">
        <v>352.18928019999998</v>
      </c>
      <c r="J18" s="20">
        <v>731.84074390000001</v>
      </c>
      <c r="K18" s="20">
        <f t="shared" si="1"/>
        <v>1401.4230461</v>
      </c>
    </row>
    <row r="19" spans="1:11" x14ac:dyDescent="0.2">
      <c r="A19" s="19" t="s">
        <v>27</v>
      </c>
      <c r="B19" s="20">
        <v>1548.6413660000001</v>
      </c>
      <c r="C19" s="20">
        <v>166.09864020000001</v>
      </c>
      <c r="D19" s="20">
        <v>177.78276389999999</v>
      </c>
      <c r="E19" s="20">
        <v>303.42405710000003</v>
      </c>
      <c r="F19" s="20">
        <f t="shared" si="0"/>
        <v>2195.9468272000004</v>
      </c>
      <c r="G19" s="20">
        <v>1600.3008609999999</v>
      </c>
      <c r="H19" s="20">
        <v>112.0251239</v>
      </c>
      <c r="I19" s="20">
        <v>177.78276070000001</v>
      </c>
      <c r="J19" s="20">
        <v>305.8380626</v>
      </c>
      <c r="K19" s="20">
        <f t="shared" si="1"/>
        <v>2195.9468081999999</v>
      </c>
    </row>
    <row r="20" spans="1:11" x14ac:dyDescent="0.2">
      <c r="A20" s="19" t="s">
        <v>28</v>
      </c>
      <c r="B20" s="20">
        <v>5520.5902779999997</v>
      </c>
      <c r="C20" s="20">
        <v>2630.1263760000002</v>
      </c>
      <c r="D20" s="20">
        <v>4162.9248639999996</v>
      </c>
      <c r="E20" s="20">
        <v>16065.994710000001</v>
      </c>
      <c r="F20" s="20">
        <f t="shared" si="0"/>
        <v>28379.636228000003</v>
      </c>
      <c r="G20" s="20">
        <v>5730.0267549999999</v>
      </c>
      <c r="H20" s="20">
        <v>2678.543388</v>
      </c>
      <c r="I20" s="20">
        <v>4645.1526629999998</v>
      </c>
      <c r="J20" s="20">
        <v>15325.913409999999</v>
      </c>
      <c r="K20" s="20">
        <f t="shared" si="1"/>
        <v>28379.636215999999</v>
      </c>
    </row>
    <row r="21" spans="1:11" x14ac:dyDescent="0.2">
      <c r="A21" s="19" t="s">
        <v>29</v>
      </c>
      <c r="B21" s="20">
        <v>785.14576060000002</v>
      </c>
      <c r="C21" s="20">
        <v>172.13849949999999</v>
      </c>
      <c r="D21" s="20">
        <v>389.63168280000002</v>
      </c>
      <c r="E21" s="20">
        <v>1186.7836090000001</v>
      </c>
      <c r="F21" s="20">
        <f t="shared" si="0"/>
        <v>2533.6995519000002</v>
      </c>
      <c r="G21" s="20">
        <v>841.52211569999997</v>
      </c>
      <c r="H21" s="20">
        <v>172.1385013</v>
      </c>
      <c r="I21" s="20">
        <v>389.63168330000002</v>
      </c>
      <c r="J21" s="20">
        <v>1130.4072570000001</v>
      </c>
      <c r="K21" s="20">
        <f t="shared" si="1"/>
        <v>2533.6995573000004</v>
      </c>
    </row>
    <row r="22" spans="1:11" x14ac:dyDescent="0.2">
      <c r="A22" s="19" t="s">
        <v>30</v>
      </c>
      <c r="B22" s="20">
        <v>1725.4750959999999</v>
      </c>
      <c r="C22" s="20">
        <v>325.75726259999999</v>
      </c>
      <c r="D22" s="20">
        <v>188.99392649999999</v>
      </c>
      <c r="E22" s="20">
        <v>0</v>
      </c>
      <c r="F22" s="20">
        <f t="shared" si="0"/>
        <v>2240.2262850999996</v>
      </c>
      <c r="G22" s="20">
        <v>1725.4750799999999</v>
      </c>
      <c r="H22" s="20">
        <v>325.75725849999998</v>
      </c>
      <c r="I22" s="20">
        <v>188.99393130000001</v>
      </c>
      <c r="J22" s="20">
        <v>0</v>
      </c>
      <c r="K22" s="20">
        <f t="shared" si="1"/>
        <v>2240.2262698</v>
      </c>
    </row>
    <row r="23" spans="1:11" x14ac:dyDescent="0.2">
      <c r="A23" s="19" t="s">
        <v>31</v>
      </c>
      <c r="B23" s="20">
        <v>14850.92217</v>
      </c>
      <c r="C23" s="20">
        <v>4923.5640869999997</v>
      </c>
      <c r="D23" s="20">
        <v>5538.5014739999997</v>
      </c>
      <c r="E23" s="20">
        <v>1795.851545</v>
      </c>
      <c r="F23" s="20">
        <f t="shared" si="0"/>
        <v>27108.839276000002</v>
      </c>
      <c r="G23" s="20">
        <v>14867.96164</v>
      </c>
      <c r="H23" s="20">
        <v>4816.1884239999999</v>
      </c>
      <c r="I23" s="20">
        <v>5628.8376870000002</v>
      </c>
      <c r="J23" s="20">
        <v>1795.8515400000001</v>
      </c>
      <c r="K23" s="20">
        <f t="shared" si="1"/>
        <v>27108.839291</v>
      </c>
    </row>
    <row r="24" spans="1:11" x14ac:dyDescent="0.2">
      <c r="A24" s="19" t="s">
        <v>32</v>
      </c>
      <c r="B24" s="20">
        <v>3317.6096160000002</v>
      </c>
      <c r="C24" s="20">
        <v>2052.5312669999998</v>
      </c>
      <c r="D24" s="20">
        <v>3871.015504</v>
      </c>
      <c r="E24" s="20">
        <v>6398.7786539999997</v>
      </c>
      <c r="F24" s="20">
        <f t="shared" si="0"/>
        <v>15639.935040999999</v>
      </c>
      <c r="G24" s="20">
        <v>3315.860459</v>
      </c>
      <c r="H24" s="20">
        <v>2074.9935580000001</v>
      </c>
      <c r="I24" s="20">
        <v>3886.598043</v>
      </c>
      <c r="J24" s="20">
        <v>6362.4829760000002</v>
      </c>
      <c r="K24" s="20">
        <f t="shared" si="1"/>
        <v>15639.935035999999</v>
      </c>
    </row>
    <row r="25" spans="1:11" x14ac:dyDescent="0.2">
      <c r="A25" s="19" t="s">
        <v>33</v>
      </c>
      <c r="B25" s="20">
        <v>3801.5314349999999</v>
      </c>
      <c r="C25" s="20">
        <v>1831.101723</v>
      </c>
      <c r="D25" s="20">
        <v>4374.2053550000001</v>
      </c>
      <c r="E25" s="20">
        <v>12415.16826</v>
      </c>
      <c r="F25" s="20">
        <f t="shared" si="0"/>
        <v>22422.006773000001</v>
      </c>
      <c r="G25" s="20">
        <v>3895.0573159999999</v>
      </c>
      <c r="H25" s="20">
        <v>1855.2496630000001</v>
      </c>
      <c r="I25" s="20">
        <v>3977.9755180000002</v>
      </c>
      <c r="J25" s="20">
        <v>12693.72429</v>
      </c>
      <c r="K25" s="20">
        <f t="shared" si="1"/>
        <v>22422.006786999998</v>
      </c>
    </row>
    <row r="26" spans="1:11" x14ac:dyDescent="0.2">
      <c r="A26" s="19" t="s">
        <v>34</v>
      </c>
      <c r="B26" s="20">
        <v>4000.9476319999999</v>
      </c>
      <c r="C26" s="20">
        <v>1870.2947879999999</v>
      </c>
      <c r="D26" s="20">
        <v>4457.7938750000003</v>
      </c>
      <c r="E26" s="20">
        <v>11564.17686</v>
      </c>
      <c r="F26" s="20">
        <f t="shared" si="0"/>
        <v>21893.213154999998</v>
      </c>
      <c r="G26" s="20">
        <v>4122.7527739999996</v>
      </c>
      <c r="H26" s="20">
        <v>1722.696848</v>
      </c>
      <c r="I26" s="20">
        <v>4451.3514699999996</v>
      </c>
      <c r="J26" s="20">
        <v>11596.412039999999</v>
      </c>
      <c r="K26" s="20">
        <f t="shared" si="1"/>
        <v>21893.213131999997</v>
      </c>
    </row>
    <row r="27" spans="1:11" x14ac:dyDescent="0.2">
      <c r="A27" s="19" t="s">
        <v>35</v>
      </c>
      <c r="B27" s="20">
        <v>19037.642469999999</v>
      </c>
      <c r="C27" s="20">
        <v>6853.1548849999999</v>
      </c>
      <c r="D27" s="20">
        <v>4975.2408740000001</v>
      </c>
      <c r="E27" s="20">
        <v>845.19243519999998</v>
      </c>
      <c r="F27" s="20">
        <f t="shared" si="0"/>
        <v>31711.230664199997</v>
      </c>
      <c r="G27" s="20">
        <v>19037.642510000001</v>
      </c>
      <c r="H27" s="20">
        <v>6853.1549000000005</v>
      </c>
      <c r="I27" s="20">
        <v>4975.2408599999999</v>
      </c>
      <c r="J27" s="20">
        <v>845.19243779999999</v>
      </c>
      <c r="K27" s="20">
        <f t="shared" si="1"/>
        <v>31711.230707800005</v>
      </c>
    </row>
    <row r="28" spans="1:11" x14ac:dyDescent="0.2">
      <c r="A28" s="19" t="s">
        <v>36</v>
      </c>
      <c r="B28" s="20">
        <v>871.36571270000002</v>
      </c>
      <c r="C28" s="20">
        <v>218.79641849999999</v>
      </c>
      <c r="D28" s="20">
        <v>744.47557289999997</v>
      </c>
      <c r="E28" s="20">
        <v>2579.3276460000002</v>
      </c>
      <c r="F28" s="20">
        <f t="shared" si="0"/>
        <v>4413.9653501000003</v>
      </c>
      <c r="G28" s="20">
        <v>883.63610700000004</v>
      </c>
      <c r="H28" s="20">
        <v>269.04247020000003</v>
      </c>
      <c r="I28" s="20">
        <v>735.07227750000004</v>
      </c>
      <c r="J28" s="20">
        <v>2526.2144960000001</v>
      </c>
      <c r="K28" s="20">
        <f t="shared" si="1"/>
        <v>4413.9653507000003</v>
      </c>
    </row>
    <row r="29" spans="1:11" x14ac:dyDescent="0.2">
      <c r="A29" s="19" t="s">
        <v>37</v>
      </c>
      <c r="B29" s="20">
        <v>901.00203959999999</v>
      </c>
      <c r="C29" s="20">
        <v>801.12774239999999</v>
      </c>
      <c r="D29" s="20">
        <v>249.9981678</v>
      </c>
      <c r="E29" s="20">
        <v>2925.3894660000001</v>
      </c>
      <c r="F29" s="20">
        <f t="shared" si="0"/>
        <v>4877.5174158</v>
      </c>
      <c r="G29" s="20">
        <v>901.0020442</v>
      </c>
      <c r="H29" s="20">
        <v>801.12774820000004</v>
      </c>
      <c r="I29" s="20">
        <v>249.9981712</v>
      </c>
      <c r="J29" s="20">
        <v>2925.3894700000001</v>
      </c>
      <c r="K29" s="20">
        <f t="shared" si="1"/>
        <v>4877.5174336</v>
      </c>
    </row>
    <row r="30" spans="1:11" x14ac:dyDescent="0.2">
      <c r="A30" s="19" t="s">
        <v>38</v>
      </c>
      <c r="B30" s="20">
        <v>5491.5972140000003</v>
      </c>
      <c r="C30" s="20">
        <v>2338.546578</v>
      </c>
      <c r="D30" s="20">
        <v>4550.0354950000001</v>
      </c>
      <c r="E30" s="20">
        <v>2864.9238129999999</v>
      </c>
      <c r="F30" s="20">
        <f t="shared" si="0"/>
        <v>15245.1031</v>
      </c>
      <c r="G30" s="20">
        <v>5800.8271580000001</v>
      </c>
      <c r="H30" s="20">
        <v>2312.9258199999999</v>
      </c>
      <c r="I30" s="20">
        <v>4348.2849409999999</v>
      </c>
      <c r="J30" s="20">
        <v>2783.0651929999999</v>
      </c>
      <c r="K30" s="20">
        <f t="shared" si="1"/>
        <v>15245.103112000001</v>
      </c>
    </row>
    <row r="31" spans="1:11" x14ac:dyDescent="0.2">
      <c r="A31" s="19" t="s">
        <v>39</v>
      </c>
      <c r="B31" s="20">
        <v>2355.8907720000002</v>
      </c>
      <c r="C31" s="20">
        <v>1077.8922600000001</v>
      </c>
      <c r="D31" s="20">
        <v>1205.6176390000001</v>
      </c>
      <c r="E31" s="20">
        <v>1275.495447</v>
      </c>
      <c r="F31" s="20">
        <f t="shared" si="0"/>
        <v>5914.8961180000006</v>
      </c>
      <c r="G31" s="32">
        <v>2348.8302119999998</v>
      </c>
      <c r="H31" s="32">
        <v>1149.7612140000001</v>
      </c>
      <c r="I31" s="32">
        <v>868.60779260000004</v>
      </c>
      <c r="J31" s="32">
        <v>1547.6968939999999</v>
      </c>
      <c r="K31" s="20">
        <f t="shared" si="1"/>
        <v>5914.8961125999995</v>
      </c>
    </row>
    <row r="32" spans="1:11" x14ac:dyDescent="0.2">
      <c r="A32" s="19" t="s">
        <v>69</v>
      </c>
      <c r="B32" s="20">
        <v>1795.404387</v>
      </c>
      <c r="C32" s="20">
        <v>997.05968289999998</v>
      </c>
      <c r="D32" s="20">
        <v>1787.982184</v>
      </c>
      <c r="E32" s="20">
        <v>5146.2088990000002</v>
      </c>
      <c r="F32" s="20">
        <f t="shared" si="0"/>
        <v>9726.6551528999989</v>
      </c>
      <c r="G32" s="20">
        <v>1797.355043</v>
      </c>
      <c r="H32" s="20">
        <v>1082.0907360000001</v>
      </c>
      <c r="I32" s="20">
        <v>1658.5757490000001</v>
      </c>
      <c r="J32" s="20">
        <v>5188.6336119999996</v>
      </c>
      <c r="K32" s="20">
        <f t="shared" si="1"/>
        <v>9726.6551399999989</v>
      </c>
    </row>
    <row r="33" spans="1:11" x14ac:dyDescent="0.2">
      <c r="A33" s="19" t="s">
        <v>41</v>
      </c>
      <c r="B33" s="20">
        <v>6075.5286980000001</v>
      </c>
      <c r="C33" s="20">
        <v>2879.381793</v>
      </c>
      <c r="D33" s="20">
        <v>4046.682354</v>
      </c>
      <c r="E33" s="20">
        <v>13720.60463</v>
      </c>
      <c r="F33" s="20">
        <f t="shared" si="0"/>
        <v>26722.197475000001</v>
      </c>
      <c r="G33" s="20">
        <v>5903.2851110000001</v>
      </c>
      <c r="H33" s="20">
        <v>2789.1614639999998</v>
      </c>
      <c r="I33" s="20">
        <v>4381.4699790000004</v>
      </c>
      <c r="J33" s="20">
        <v>13648.280919999999</v>
      </c>
      <c r="K33" s="20">
        <f t="shared" si="1"/>
        <v>26722.197474000001</v>
      </c>
    </row>
    <row r="34" spans="1:11" x14ac:dyDescent="0.2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1" x14ac:dyDescent="0.2">
      <c r="A35" s="21" t="s">
        <v>6</v>
      </c>
      <c r="B35" s="22">
        <f t="shared" ref="B35:K35" si="2">SUM(B4:B33)</f>
        <v>127387.709972</v>
      </c>
      <c r="C35" s="22">
        <f t="shared" si="2"/>
        <v>50647.115976300011</v>
      </c>
      <c r="D35" s="22">
        <f t="shared" si="2"/>
        <v>73387.671729000009</v>
      </c>
      <c r="E35" s="22">
        <f t="shared" si="2"/>
        <v>170850.22855229996</v>
      </c>
      <c r="F35" s="22">
        <f t="shared" si="2"/>
        <v>422272.72622959997</v>
      </c>
      <c r="G35" s="22">
        <f t="shared" si="2"/>
        <v>127875.66159979999</v>
      </c>
      <c r="H35" s="22">
        <f t="shared" si="2"/>
        <v>50524.027254599998</v>
      </c>
      <c r="I35" s="22">
        <f t="shared" si="2"/>
        <v>73672.234374099993</v>
      </c>
      <c r="J35" s="22">
        <f t="shared" si="2"/>
        <v>170200.80292090995</v>
      </c>
      <c r="K35" s="22">
        <f t="shared" si="2"/>
        <v>422272.72614940995</v>
      </c>
    </row>
    <row r="36" spans="1:11" x14ac:dyDescent="0.2">
      <c r="A36" s="31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x14ac:dyDescent="0.2">
      <c r="A37" s="37" t="s">
        <v>0</v>
      </c>
      <c r="B37" s="39" t="s">
        <v>9</v>
      </c>
      <c r="C37" s="40"/>
      <c r="D37" s="40"/>
      <c r="E37" s="40"/>
      <c r="F37" s="35" t="s">
        <v>11</v>
      </c>
      <c r="G37" s="33" t="s">
        <v>9</v>
      </c>
      <c r="H37" s="34"/>
      <c r="I37" s="34"/>
      <c r="J37" s="41"/>
      <c r="K37" s="35" t="s">
        <v>11</v>
      </c>
    </row>
    <row r="38" spans="1:11" x14ac:dyDescent="0.2">
      <c r="A38" s="38"/>
      <c r="B38" s="17" t="s">
        <v>7</v>
      </c>
      <c r="C38" s="17" t="s">
        <v>7</v>
      </c>
      <c r="D38" s="17" t="s">
        <v>8</v>
      </c>
      <c r="E38" s="17"/>
      <c r="F38" s="36"/>
      <c r="G38" s="18" t="s">
        <v>7</v>
      </c>
      <c r="H38" s="18" t="s">
        <v>7</v>
      </c>
      <c r="I38" s="18" t="s">
        <v>8</v>
      </c>
      <c r="J38" s="18"/>
      <c r="K38" s="36"/>
    </row>
    <row r="39" spans="1:11" x14ac:dyDescent="0.2">
      <c r="A39" s="19" t="s">
        <v>12</v>
      </c>
      <c r="B39" s="23">
        <f t="shared" ref="B39:B68" si="3">B4/F39</f>
        <v>0.26080733039968879</v>
      </c>
      <c r="C39" s="23">
        <f t="shared" ref="C39:C68" si="4">C4/F39</f>
        <v>0.11709484375915456</v>
      </c>
      <c r="D39" s="23">
        <f t="shared" ref="D39:D68" si="5">D4/F39</f>
        <v>0.24720172666786974</v>
      </c>
      <c r="E39" s="23">
        <f t="shared" ref="E39:E68" si="6">E4/F39</f>
        <v>0.37489609917328681</v>
      </c>
      <c r="F39" s="20">
        <v>14520.911890000001</v>
      </c>
      <c r="G39" s="23">
        <f t="shared" ref="G39:G68" si="7">G4/K39</f>
        <v>0.26707181893273707</v>
      </c>
      <c r="H39" s="23">
        <f t="shared" ref="H39:H68" si="8">H4/K39</f>
        <v>0.12210643792608167</v>
      </c>
      <c r="I39" s="23">
        <f t="shared" ref="I39:I68" si="9">I4/K39</f>
        <v>0.24369828516478223</v>
      </c>
      <c r="J39" s="23">
        <f t="shared" ref="J39:J68" si="10">J4/K39</f>
        <v>0.367123457976399</v>
      </c>
      <c r="K39" s="20">
        <v>14520.911830000001</v>
      </c>
    </row>
    <row r="40" spans="1:11" x14ac:dyDescent="0.2">
      <c r="A40" s="19" t="s">
        <v>13</v>
      </c>
      <c r="B40" s="23">
        <f t="shared" si="3"/>
        <v>0.1820151321085402</v>
      </c>
      <c r="C40" s="23">
        <f t="shared" si="4"/>
        <v>7.2378425635048954E-2</v>
      </c>
      <c r="D40" s="23">
        <f t="shared" si="5"/>
        <v>0.24963987327373779</v>
      </c>
      <c r="E40" s="23">
        <f t="shared" si="6"/>
        <v>0.49596656898267311</v>
      </c>
      <c r="F40" s="20">
        <v>17931.746740999999</v>
      </c>
      <c r="G40" s="23">
        <f t="shared" si="7"/>
        <v>0.17899721073781658</v>
      </c>
      <c r="H40" s="23">
        <f t="shared" si="8"/>
        <v>6.7628023925316957E-2</v>
      </c>
      <c r="I40" s="23">
        <f t="shared" si="9"/>
        <v>0.23620141778963316</v>
      </c>
      <c r="J40" s="23">
        <f t="shared" si="10"/>
        <v>0.51717334754723321</v>
      </c>
      <c r="K40" s="20">
        <v>17931.746717000002</v>
      </c>
    </row>
    <row r="41" spans="1:11" x14ac:dyDescent="0.2">
      <c r="A41" s="19" t="s">
        <v>14</v>
      </c>
      <c r="B41" s="23">
        <f t="shared" si="3"/>
        <v>0.37823172313580905</v>
      </c>
      <c r="C41" s="23">
        <f t="shared" si="4"/>
        <v>0.13667400958746206</v>
      </c>
      <c r="D41" s="23">
        <f t="shared" si="5"/>
        <v>0.12814908652359966</v>
      </c>
      <c r="E41" s="23">
        <f t="shared" si="6"/>
        <v>0.3569451807531292</v>
      </c>
      <c r="F41" s="20">
        <v>21190.204960999999</v>
      </c>
      <c r="G41" s="23">
        <f t="shared" si="7"/>
        <v>0.37867765539133841</v>
      </c>
      <c r="H41" s="23">
        <f t="shared" si="8"/>
        <v>0.14744565380502966</v>
      </c>
      <c r="I41" s="23">
        <f t="shared" si="9"/>
        <v>0.14319515725782675</v>
      </c>
      <c r="J41" s="23">
        <f t="shared" si="10"/>
        <v>0.3306815335458051</v>
      </c>
      <c r="K41" s="20">
        <v>21190.204956000001</v>
      </c>
    </row>
    <row r="42" spans="1:11" x14ac:dyDescent="0.2">
      <c r="A42" s="19" t="s">
        <v>15</v>
      </c>
      <c r="B42" s="23">
        <f t="shared" si="3"/>
        <v>0.65019952860937791</v>
      </c>
      <c r="C42" s="23">
        <f t="shared" si="4"/>
        <v>0.29619274816238989</v>
      </c>
      <c r="D42" s="23">
        <f t="shared" si="5"/>
        <v>0</v>
      </c>
      <c r="E42" s="23">
        <f t="shared" si="6"/>
        <v>5.3607723228232179E-2</v>
      </c>
      <c r="F42" s="20">
        <v>1396.1786025000001</v>
      </c>
      <c r="G42" s="23">
        <f t="shared" si="7"/>
        <v>0.60529270831153192</v>
      </c>
      <c r="H42" s="23">
        <f t="shared" si="8"/>
        <v>0.34109956924397905</v>
      </c>
      <c r="I42" s="23">
        <f t="shared" si="9"/>
        <v>0</v>
      </c>
      <c r="J42" s="23">
        <f t="shared" si="10"/>
        <v>5.3607722444489025E-2</v>
      </c>
      <c r="K42" s="20">
        <v>1396.1786063100001</v>
      </c>
    </row>
    <row r="43" spans="1:11" x14ac:dyDescent="0.2">
      <c r="A43" s="19" t="s">
        <v>16</v>
      </c>
      <c r="B43" s="23">
        <f t="shared" si="3"/>
        <v>0.61837001033110062</v>
      </c>
      <c r="C43" s="23">
        <f t="shared" si="4"/>
        <v>0.23099934794103355</v>
      </c>
      <c r="D43" s="23">
        <f t="shared" si="5"/>
        <v>0.1506306417278658</v>
      </c>
      <c r="E43" s="23">
        <f t="shared" si="6"/>
        <v>0</v>
      </c>
      <c r="F43" s="20">
        <v>7185.1676630000002</v>
      </c>
      <c r="G43" s="23">
        <f t="shared" si="7"/>
        <v>0.61837001117353607</v>
      </c>
      <c r="H43" s="23">
        <f t="shared" si="8"/>
        <v>0.23099934684878423</v>
      </c>
      <c r="I43" s="23">
        <f t="shared" si="9"/>
        <v>0.15063064197767975</v>
      </c>
      <c r="J43" s="23">
        <f t="shared" si="10"/>
        <v>0</v>
      </c>
      <c r="K43" s="20">
        <v>7185.1676709999992</v>
      </c>
    </row>
    <row r="44" spans="1:11" x14ac:dyDescent="0.2">
      <c r="A44" s="19" t="s">
        <v>17</v>
      </c>
      <c r="B44" s="23">
        <f t="shared" si="3"/>
        <v>0.48412822464607042</v>
      </c>
      <c r="C44" s="23">
        <f t="shared" si="4"/>
        <v>0.13995020124327831</v>
      </c>
      <c r="D44" s="23">
        <f t="shared" si="5"/>
        <v>8.8067441381792316E-2</v>
      </c>
      <c r="E44" s="23">
        <f t="shared" si="6"/>
        <v>0.28785413272885896</v>
      </c>
      <c r="F44" s="20">
        <v>2103.2471670999998</v>
      </c>
      <c r="G44" s="23">
        <f t="shared" si="7"/>
        <v>0.48412822748219281</v>
      </c>
      <c r="H44" s="23">
        <f t="shared" si="8"/>
        <v>0.13995020069389824</v>
      </c>
      <c r="I44" s="23">
        <f t="shared" si="9"/>
        <v>8.8067441279140873E-2</v>
      </c>
      <c r="J44" s="23">
        <f t="shared" si="10"/>
        <v>0.28785413054476805</v>
      </c>
      <c r="K44" s="20">
        <v>2103.2471774999999</v>
      </c>
    </row>
    <row r="45" spans="1:11" x14ac:dyDescent="0.2">
      <c r="A45" s="19" t="s">
        <v>18</v>
      </c>
      <c r="B45" s="23">
        <f t="shared" si="3"/>
        <v>0.23584473961534133</v>
      </c>
      <c r="C45" s="23">
        <f t="shared" si="4"/>
        <v>0.1014922473289689</v>
      </c>
      <c r="D45" s="23">
        <f t="shared" si="5"/>
        <v>0.16261877075814207</v>
      </c>
      <c r="E45" s="23">
        <f t="shared" si="6"/>
        <v>0.50004424229754763</v>
      </c>
      <c r="F45" s="20">
        <v>40371.468007000003</v>
      </c>
      <c r="G45" s="23">
        <f t="shared" si="7"/>
        <v>0.2324027499890792</v>
      </c>
      <c r="H45" s="23">
        <f t="shared" si="8"/>
        <v>0.10022453724023565</v>
      </c>
      <c r="I45" s="23">
        <f t="shared" si="9"/>
        <v>0.16597725323337489</v>
      </c>
      <c r="J45" s="23">
        <f t="shared" si="10"/>
        <v>0.50139545953731035</v>
      </c>
      <c r="K45" s="20">
        <v>40371.467959999994</v>
      </c>
    </row>
    <row r="46" spans="1:11" x14ac:dyDescent="0.2">
      <c r="A46" s="19" t="s">
        <v>19</v>
      </c>
      <c r="B46" s="23">
        <f t="shared" si="3"/>
        <v>0.38399535619787645</v>
      </c>
      <c r="C46" s="23">
        <f t="shared" si="4"/>
        <v>9.4506384939614094E-2</v>
      </c>
      <c r="D46" s="23">
        <f t="shared" si="5"/>
        <v>0.15281253409530485</v>
      </c>
      <c r="E46" s="23">
        <f t="shared" si="6"/>
        <v>0.36868572476720457</v>
      </c>
      <c r="F46" s="20">
        <v>11134.011016</v>
      </c>
      <c r="G46" s="23">
        <f t="shared" si="7"/>
        <v>0.38399535792519718</v>
      </c>
      <c r="H46" s="23">
        <f t="shared" si="8"/>
        <v>9.4506384473563479E-2</v>
      </c>
      <c r="I46" s="23">
        <f t="shared" si="9"/>
        <v>0.15281253352896582</v>
      </c>
      <c r="J46" s="23">
        <f t="shared" si="10"/>
        <v>0.3686857240722734</v>
      </c>
      <c r="K46" s="20">
        <v>11134.011018000001</v>
      </c>
    </row>
    <row r="47" spans="1:11" x14ac:dyDescent="0.2">
      <c r="A47" s="19" t="s">
        <v>20</v>
      </c>
      <c r="B47" s="23">
        <f t="shared" si="3"/>
        <v>0.43973715699305971</v>
      </c>
      <c r="C47" s="23">
        <f t="shared" si="4"/>
        <v>0.21896923418302225</v>
      </c>
      <c r="D47" s="23">
        <f t="shared" si="5"/>
        <v>0.16979296333699459</v>
      </c>
      <c r="E47" s="23">
        <f t="shared" si="6"/>
        <v>0.17150064548692334</v>
      </c>
      <c r="F47" s="20">
        <v>9901.1633990000009</v>
      </c>
      <c r="G47" s="23">
        <f t="shared" si="7"/>
        <v>0.43976500017354475</v>
      </c>
      <c r="H47" s="23">
        <f t="shared" si="8"/>
        <v>0.218941390428606</v>
      </c>
      <c r="I47" s="23">
        <f t="shared" si="9"/>
        <v>0.16979296387628337</v>
      </c>
      <c r="J47" s="23">
        <f t="shared" si="10"/>
        <v>0.17150064552156588</v>
      </c>
      <c r="K47" s="20">
        <v>9901.1633970000003</v>
      </c>
    </row>
    <row r="48" spans="1:11" x14ac:dyDescent="0.2">
      <c r="A48" s="19" t="s">
        <v>21</v>
      </c>
      <c r="B48" s="23">
        <f t="shared" si="3"/>
        <v>0.57069770857720159</v>
      </c>
      <c r="C48" s="23">
        <f t="shared" si="4"/>
        <v>0.12024457457239715</v>
      </c>
      <c r="D48" s="23">
        <f t="shared" si="5"/>
        <v>0.24079921054497827</v>
      </c>
      <c r="E48" s="23">
        <f t="shared" si="6"/>
        <v>6.8258506305422989E-2</v>
      </c>
      <c r="F48" s="20">
        <v>12216.7577059</v>
      </c>
      <c r="G48" s="23">
        <f t="shared" si="7"/>
        <v>0.56740188400308689</v>
      </c>
      <c r="H48" s="23">
        <f t="shared" si="8"/>
        <v>0.12092475821417559</v>
      </c>
      <c r="I48" s="23">
        <f t="shared" si="9"/>
        <v>0.24341485245434577</v>
      </c>
      <c r="J48" s="23">
        <f t="shared" si="10"/>
        <v>6.8258505328391755E-2</v>
      </c>
      <c r="K48" s="20">
        <v>12216.757732800001</v>
      </c>
    </row>
    <row r="49" spans="1:11" x14ac:dyDescent="0.2">
      <c r="A49" s="19" t="s">
        <v>22</v>
      </c>
      <c r="B49" s="23">
        <f t="shared" si="3"/>
        <v>0.19874092849556493</v>
      </c>
      <c r="C49" s="23">
        <f t="shared" si="4"/>
        <v>6.1752669402947033E-2</v>
      </c>
      <c r="D49" s="23">
        <f t="shared" si="5"/>
        <v>7.9187356579755397E-2</v>
      </c>
      <c r="E49" s="23">
        <f t="shared" si="6"/>
        <v>0.66031904552173259</v>
      </c>
      <c r="F49" s="20">
        <v>5236.0912917000005</v>
      </c>
      <c r="G49" s="23">
        <f t="shared" si="7"/>
        <v>0.20936697238209756</v>
      </c>
      <c r="H49" s="23">
        <f t="shared" si="8"/>
        <v>7.8878033481103962E-2</v>
      </c>
      <c r="I49" s="23">
        <f t="shared" si="9"/>
        <v>5.1435952607506878E-2</v>
      </c>
      <c r="J49" s="23">
        <f t="shared" si="10"/>
        <v>0.66031904152929155</v>
      </c>
      <c r="K49" s="20">
        <v>5236.0913067000001</v>
      </c>
    </row>
    <row r="50" spans="1:11" x14ac:dyDescent="0.2">
      <c r="A50" s="19" t="s">
        <v>23</v>
      </c>
      <c r="B50" s="23">
        <f t="shared" si="3"/>
        <v>9.7325751462958743E-2</v>
      </c>
      <c r="C50" s="23">
        <f t="shared" si="4"/>
        <v>4.1690956336873849E-2</v>
      </c>
      <c r="D50" s="23">
        <f t="shared" si="5"/>
        <v>8.7049772957433588E-2</v>
      </c>
      <c r="E50" s="23">
        <f t="shared" si="6"/>
        <v>0.7739335192427339</v>
      </c>
      <c r="F50" s="20">
        <v>13363.6012304</v>
      </c>
      <c r="G50" s="23">
        <f t="shared" si="7"/>
        <v>9.6707448529572901E-2</v>
      </c>
      <c r="H50" s="23">
        <f t="shared" si="8"/>
        <v>4.1690955314491393E-2</v>
      </c>
      <c r="I50" s="23">
        <f t="shared" si="9"/>
        <v>8.4608749376013842E-2</v>
      </c>
      <c r="J50" s="23">
        <f t="shared" si="10"/>
        <v>0.77699284677992186</v>
      </c>
      <c r="K50" s="20">
        <v>13363.6012391</v>
      </c>
    </row>
    <row r="51" spans="1:11" x14ac:dyDescent="0.2">
      <c r="A51" s="19" t="s">
        <v>24</v>
      </c>
      <c r="B51" s="23">
        <f t="shared" si="3"/>
        <v>0.11748342537277158</v>
      </c>
      <c r="C51" s="23">
        <f t="shared" si="4"/>
        <v>8.0956373515394198E-2</v>
      </c>
      <c r="D51" s="23">
        <f t="shared" si="5"/>
        <v>0.13694634394405744</v>
      </c>
      <c r="E51" s="23">
        <f t="shared" si="6"/>
        <v>0.66461385716777688</v>
      </c>
      <c r="F51" s="20">
        <v>39802.500285999995</v>
      </c>
      <c r="G51" s="23">
        <f t="shared" si="7"/>
        <v>0.11606845757985557</v>
      </c>
      <c r="H51" s="23">
        <f t="shared" si="8"/>
        <v>7.2780012212227796E-2</v>
      </c>
      <c r="I51" s="23">
        <f t="shared" si="9"/>
        <v>0.14763104763811136</v>
      </c>
      <c r="J51" s="23">
        <f t="shared" si="10"/>
        <v>0.66352048256980523</v>
      </c>
      <c r="K51" s="20">
        <v>39802.500260000001</v>
      </c>
    </row>
    <row r="52" spans="1:11" x14ac:dyDescent="0.2">
      <c r="A52" s="19" t="s">
        <v>25</v>
      </c>
      <c r="B52" s="23">
        <f t="shared" si="3"/>
        <v>0.40533287985557931</v>
      </c>
      <c r="C52" s="23">
        <f t="shared" si="4"/>
        <v>0.10251852299845456</v>
      </c>
      <c r="D52" s="23">
        <f t="shared" si="5"/>
        <v>9.9405510115912227E-2</v>
      </c>
      <c r="E52" s="23">
        <f t="shared" si="6"/>
        <v>0.39274308703005395</v>
      </c>
      <c r="F52" s="20">
        <v>3493.1848052999999</v>
      </c>
      <c r="G52" s="23">
        <f t="shared" si="7"/>
        <v>0.40533287400632279</v>
      </c>
      <c r="H52" s="23">
        <f t="shared" si="8"/>
        <v>0.10251852544422434</v>
      </c>
      <c r="I52" s="23">
        <f t="shared" si="9"/>
        <v>9.9405508781647778E-2</v>
      </c>
      <c r="J52" s="23">
        <f t="shared" si="10"/>
        <v>0.39274309176780509</v>
      </c>
      <c r="K52" s="20">
        <v>3493.1848039000001</v>
      </c>
    </row>
    <row r="53" spans="1:11" x14ac:dyDescent="0.2">
      <c r="A53" s="19" t="s">
        <v>26</v>
      </c>
      <c r="B53" s="23">
        <f t="shared" si="3"/>
        <v>0.22647909122570836</v>
      </c>
      <c r="C53" s="23">
        <f t="shared" si="4"/>
        <v>0</v>
      </c>
      <c r="D53" s="23">
        <f t="shared" si="5"/>
        <v>0.25130832739931447</v>
      </c>
      <c r="E53" s="23">
        <f t="shared" si="6"/>
        <v>0.52221258137497717</v>
      </c>
      <c r="F53" s="20">
        <v>1401.4230505</v>
      </c>
      <c r="G53" s="23">
        <f t="shared" si="7"/>
        <v>0.22647909414881426</v>
      </c>
      <c r="H53" s="23">
        <f t="shared" si="8"/>
        <v>0</v>
      </c>
      <c r="I53" s="23">
        <f t="shared" si="9"/>
        <v>0.25130832633308153</v>
      </c>
      <c r="J53" s="23">
        <f t="shared" si="10"/>
        <v>0.52221257951810418</v>
      </c>
      <c r="K53" s="20">
        <v>1401.4230461</v>
      </c>
    </row>
    <row r="54" spans="1:11" x14ac:dyDescent="0.2">
      <c r="A54" s="19" t="s">
        <v>27</v>
      </c>
      <c r="B54" s="23">
        <f t="shared" si="3"/>
        <v>0.70522716981022526</v>
      </c>
      <c r="C54" s="23">
        <f t="shared" si="4"/>
        <v>7.5638735028838763E-2</v>
      </c>
      <c r="D54" s="23">
        <f t="shared" si="5"/>
        <v>8.0959503070794553E-2</v>
      </c>
      <c r="E54" s="23">
        <f t="shared" si="6"/>
        <v>0.1381745920901413</v>
      </c>
      <c r="F54" s="20">
        <v>2195.9468272000004</v>
      </c>
      <c r="G54" s="23">
        <f t="shared" si="7"/>
        <v>0.72875210593637008</v>
      </c>
      <c r="H54" s="23">
        <f t="shared" si="8"/>
        <v>5.10144979294039E-2</v>
      </c>
      <c r="I54" s="23">
        <f t="shared" si="9"/>
        <v>8.0959502314050649E-2</v>
      </c>
      <c r="J54" s="23">
        <f t="shared" si="10"/>
        <v>0.13927389382017547</v>
      </c>
      <c r="K54" s="20">
        <v>2195.9468081999999</v>
      </c>
    </row>
    <row r="55" spans="1:11" x14ac:dyDescent="0.2">
      <c r="A55" s="19" t="s">
        <v>28</v>
      </c>
      <c r="B55" s="23">
        <f t="shared" si="3"/>
        <v>0.19452646375196517</v>
      </c>
      <c r="C55" s="23">
        <f t="shared" si="4"/>
        <v>9.2676535910106453E-2</v>
      </c>
      <c r="D55" s="23">
        <f t="shared" si="5"/>
        <v>0.14668704103729005</v>
      </c>
      <c r="E55" s="23">
        <f t="shared" si="6"/>
        <v>0.56610995930063823</v>
      </c>
      <c r="F55" s="20">
        <v>28379.636228000003</v>
      </c>
      <c r="G55" s="23">
        <f t="shared" si="7"/>
        <v>0.20190627925559876</v>
      </c>
      <c r="H55" s="23">
        <f t="shared" si="8"/>
        <v>9.4382583610775062E-2</v>
      </c>
      <c r="I55" s="23">
        <f t="shared" si="9"/>
        <v>0.16367907705529836</v>
      </c>
      <c r="J55" s="23">
        <f t="shared" si="10"/>
        <v>0.54003206007832782</v>
      </c>
      <c r="K55" s="20">
        <v>28379.636215999999</v>
      </c>
    </row>
    <row r="56" spans="1:11" x14ac:dyDescent="0.2">
      <c r="A56" s="19" t="s">
        <v>29</v>
      </c>
      <c r="B56" s="23">
        <f t="shared" si="3"/>
        <v>0.3098811617230724</v>
      </c>
      <c r="C56" s="23">
        <f t="shared" si="4"/>
        <v>6.793958635344699E-2</v>
      </c>
      <c r="D56" s="23">
        <f t="shared" si="5"/>
        <v>0.15377974965809127</v>
      </c>
      <c r="E56" s="23">
        <f t="shared" si="6"/>
        <v>0.46839950226538934</v>
      </c>
      <c r="F56" s="20">
        <v>2533.6995519000002</v>
      </c>
      <c r="G56" s="23">
        <f t="shared" si="7"/>
        <v>0.33213176884979828</v>
      </c>
      <c r="H56" s="23">
        <f t="shared" si="8"/>
        <v>6.7939586919072939E-2</v>
      </c>
      <c r="I56" s="23">
        <f t="shared" si="9"/>
        <v>0.15377974952768483</v>
      </c>
      <c r="J56" s="23">
        <f t="shared" si="10"/>
        <v>0.44614889470344382</v>
      </c>
      <c r="K56" s="20">
        <v>2533.6995573000004</v>
      </c>
    </row>
    <row r="57" spans="1:11" x14ac:dyDescent="0.2">
      <c r="A57" s="19" t="s">
        <v>30</v>
      </c>
      <c r="B57" s="23">
        <f t="shared" si="3"/>
        <v>0.77022357405425135</v>
      </c>
      <c r="C57" s="23">
        <f t="shared" si="4"/>
        <v>0.14541265976863529</v>
      </c>
      <c r="D57" s="23">
        <f t="shared" si="5"/>
        <v>8.4363766177113511E-2</v>
      </c>
      <c r="E57" s="23">
        <f t="shared" si="6"/>
        <v>0</v>
      </c>
      <c r="F57" s="20">
        <v>2240.2262850999996</v>
      </c>
      <c r="G57" s="23">
        <f t="shared" si="7"/>
        <v>0.77022357217248627</v>
      </c>
      <c r="H57" s="23">
        <f t="shared" si="8"/>
        <v>0.14541265893158306</v>
      </c>
      <c r="I57" s="23">
        <f t="shared" si="9"/>
        <v>8.4363768895930669E-2</v>
      </c>
      <c r="J57" s="23">
        <f t="shared" si="10"/>
        <v>0</v>
      </c>
      <c r="K57" s="20">
        <v>2240.2262698</v>
      </c>
    </row>
    <row r="58" spans="1:11" x14ac:dyDescent="0.2">
      <c r="A58" s="19" t="s">
        <v>31</v>
      </c>
      <c r="B58" s="23">
        <f t="shared" si="3"/>
        <v>0.54782582237476385</v>
      </c>
      <c r="C58" s="23">
        <f t="shared" si="4"/>
        <v>0.18162209148360436</v>
      </c>
      <c r="D58" s="23">
        <f t="shared" si="5"/>
        <v>0.20430610907429539</v>
      </c>
      <c r="E58" s="23">
        <f t="shared" si="6"/>
        <v>6.6245977067336231E-2</v>
      </c>
      <c r="F58" s="20">
        <v>27108.839276000002</v>
      </c>
      <c r="G58" s="23">
        <f t="shared" si="7"/>
        <v>0.54845437978364819</v>
      </c>
      <c r="H58" s="23">
        <f t="shared" si="8"/>
        <v>0.1776611817385686</v>
      </c>
      <c r="I58" s="23">
        <f t="shared" si="9"/>
        <v>0.20763846163154415</v>
      </c>
      <c r="J58" s="23">
        <f t="shared" si="10"/>
        <v>6.6245976846239008E-2</v>
      </c>
      <c r="K58" s="20">
        <v>27108.839291</v>
      </c>
    </row>
    <row r="59" spans="1:11" x14ac:dyDescent="0.2">
      <c r="A59" s="19" t="s">
        <v>32</v>
      </c>
      <c r="B59" s="23">
        <f t="shared" si="3"/>
        <v>0.2121242580166034</v>
      </c>
      <c r="C59" s="23">
        <f t="shared" si="4"/>
        <v>0.13123655959051628</v>
      </c>
      <c r="D59" s="23">
        <f t="shared" si="5"/>
        <v>0.24750841316489841</v>
      </c>
      <c r="E59" s="23">
        <f t="shared" si="6"/>
        <v>0.40913076922798203</v>
      </c>
      <c r="F59" s="20">
        <v>15639.935040999999</v>
      </c>
      <c r="G59" s="23">
        <f t="shared" si="7"/>
        <v>0.21201241893700665</v>
      </c>
      <c r="H59" s="23">
        <f t="shared" si="8"/>
        <v>0.1326727734625355</v>
      </c>
      <c r="I59" s="23">
        <f t="shared" si="9"/>
        <v>0.24850474340550838</v>
      </c>
      <c r="J59" s="23">
        <f t="shared" si="10"/>
        <v>0.40681006419494953</v>
      </c>
      <c r="K59" s="20">
        <v>15639.935035999999</v>
      </c>
    </row>
    <row r="60" spans="1:11" x14ac:dyDescent="0.2">
      <c r="A60" s="19" t="s">
        <v>33</v>
      </c>
      <c r="B60" s="23">
        <f t="shared" si="3"/>
        <v>0.16954465643894576</v>
      </c>
      <c r="C60" s="23">
        <f t="shared" si="4"/>
        <v>8.1665380870590276E-2</v>
      </c>
      <c r="D60" s="23">
        <f t="shared" si="5"/>
        <v>0.19508536409271379</v>
      </c>
      <c r="E60" s="23">
        <f t="shared" si="6"/>
        <v>0.55370459859775012</v>
      </c>
      <c r="F60" s="20">
        <v>22422.006773000001</v>
      </c>
      <c r="G60" s="23">
        <f t="shared" si="7"/>
        <v>0.17371582093438245</v>
      </c>
      <c r="H60" s="23">
        <f t="shared" si="8"/>
        <v>8.2742355785729707E-2</v>
      </c>
      <c r="I60" s="23">
        <f t="shared" si="9"/>
        <v>0.1774138932250427</v>
      </c>
      <c r="J60" s="23">
        <f t="shared" si="10"/>
        <v>0.56612793005484519</v>
      </c>
      <c r="K60" s="20">
        <v>22422.006786999998</v>
      </c>
    </row>
    <row r="61" spans="1:11" x14ac:dyDescent="0.2">
      <c r="A61" s="19" t="s">
        <v>34</v>
      </c>
      <c r="B61" s="23">
        <f t="shared" si="3"/>
        <v>0.18274830668636954</v>
      </c>
      <c r="C61" s="23">
        <f t="shared" si="4"/>
        <v>8.542806278633705E-2</v>
      </c>
      <c r="D61" s="23">
        <f t="shared" si="5"/>
        <v>0.2036153324520994</v>
      </c>
      <c r="E61" s="23">
        <f t="shared" si="6"/>
        <v>0.52820829807519409</v>
      </c>
      <c r="F61" s="20">
        <v>21893.213154999998</v>
      </c>
      <c r="G61" s="23">
        <f t="shared" si="7"/>
        <v>0.18831190968373751</v>
      </c>
      <c r="H61" s="23">
        <f t="shared" si="8"/>
        <v>7.8686341635346227E-2</v>
      </c>
      <c r="I61" s="23">
        <f t="shared" si="9"/>
        <v>0.20332106772823247</v>
      </c>
      <c r="J61" s="23">
        <f t="shared" si="10"/>
        <v>0.52968068095268384</v>
      </c>
      <c r="K61" s="20">
        <v>21893.213131999997</v>
      </c>
    </row>
    <row r="62" spans="1:11" x14ac:dyDescent="0.2">
      <c r="A62" s="19" t="s">
        <v>35</v>
      </c>
      <c r="B62" s="23">
        <f t="shared" si="3"/>
        <v>0.60034385519740519</v>
      </c>
      <c r="C62" s="23">
        <f t="shared" si="4"/>
        <v>0.21611128743536229</v>
      </c>
      <c r="D62" s="23">
        <f t="shared" si="5"/>
        <v>0.15689207797339563</v>
      </c>
      <c r="E62" s="23">
        <f t="shared" si="6"/>
        <v>2.6652779393836947E-2</v>
      </c>
      <c r="F62" s="20">
        <v>31711.230664199997</v>
      </c>
      <c r="G62" s="23">
        <f t="shared" si="7"/>
        <v>0.60034385563337078</v>
      </c>
      <c r="H62" s="23">
        <f t="shared" si="8"/>
        <v>0.21611128761124782</v>
      </c>
      <c r="I62" s="23">
        <f t="shared" si="9"/>
        <v>0.15689207731619956</v>
      </c>
      <c r="J62" s="23">
        <f t="shared" si="10"/>
        <v>2.665277943918172E-2</v>
      </c>
      <c r="K62" s="20">
        <v>31711.230707800005</v>
      </c>
    </row>
    <row r="63" spans="1:11" x14ac:dyDescent="0.2">
      <c r="A63" s="19" t="s">
        <v>36</v>
      </c>
      <c r="B63" s="23">
        <f t="shared" si="3"/>
        <v>0.19741109038843244</v>
      </c>
      <c r="C63" s="23">
        <f t="shared" si="4"/>
        <v>4.956912914938108E-2</v>
      </c>
      <c r="D63" s="23">
        <f t="shared" si="5"/>
        <v>0.16866366494769461</v>
      </c>
      <c r="E63" s="23">
        <f t="shared" si="6"/>
        <v>0.58435611551449185</v>
      </c>
      <c r="F63" s="20">
        <v>4413.9653501000003</v>
      </c>
      <c r="G63" s="23">
        <f t="shared" si="7"/>
        <v>0.20019099308513291</v>
      </c>
      <c r="H63" s="23">
        <f t="shared" si="8"/>
        <v>6.0952555995332683E-2</v>
      </c>
      <c r="I63" s="23">
        <f t="shared" si="9"/>
        <v>0.1665333139471579</v>
      </c>
      <c r="J63" s="23">
        <f t="shared" si="10"/>
        <v>0.57232313697237647</v>
      </c>
      <c r="K63" s="20">
        <v>4413.9653507000003</v>
      </c>
    </row>
    <row r="64" spans="1:11" x14ac:dyDescent="0.2">
      <c r="A64" s="19" t="s">
        <v>37</v>
      </c>
      <c r="B64" s="23">
        <f t="shared" si="3"/>
        <v>0.18472554022694751</v>
      </c>
      <c r="C64" s="23">
        <f t="shared" si="4"/>
        <v>0.1642490788048987</v>
      </c>
      <c r="D64" s="23">
        <f t="shared" si="5"/>
        <v>5.1255207616515676E-2</v>
      </c>
      <c r="E64" s="23">
        <f t="shared" si="6"/>
        <v>0.59977017335163818</v>
      </c>
      <c r="F64" s="20">
        <v>4877.5174158</v>
      </c>
      <c r="G64" s="23">
        <f t="shared" si="7"/>
        <v>0.18472554049591333</v>
      </c>
      <c r="H64" s="23">
        <f t="shared" si="8"/>
        <v>0.16424907939461805</v>
      </c>
      <c r="I64" s="23">
        <f t="shared" si="9"/>
        <v>5.1255208126540976E-2</v>
      </c>
      <c r="J64" s="23">
        <f t="shared" si="10"/>
        <v>0.5997701719829277</v>
      </c>
      <c r="K64" s="20">
        <v>4877.5174336</v>
      </c>
    </row>
    <row r="65" spans="1:11" x14ac:dyDescent="0.2">
      <c r="A65" s="19" t="s">
        <v>38</v>
      </c>
      <c r="B65" s="23">
        <f t="shared" si="3"/>
        <v>0.36022040506895625</v>
      </c>
      <c r="C65" s="23">
        <f t="shared" si="4"/>
        <v>0.15339657348725966</v>
      </c>
      <c r="D65" s="23">
        <f t="shared" si="5"/>
        <v>0.29845882085244801</v>
      </c>
      <c r="E65" s="23">
        <f t="shared" si="6"/>
        <v>0.1879242005913361</v>
      </c>
      <c r="F65" s="20">
        <v>15245.1031</v>
      </c>
      <c r="G65" s="23">
        <f t="shared" si="7"/>
        <v>0.38050429146877651</v>
      </c>
      <c r="H65" s="23">
        <f t="shared" si="8"/>
        <v>0.15171598401190267</v>
      </c>
      <c r="I65" s="23">
        <f t="shared" si="9"/>
        <v>0.28522502662361787</v>
      </c>
      <c r="J65" s="23">
        <f t="shared" si="10"/>
        <v>0.18255469789570289</v>
      </c>
      <c r="K65" s="20">
        <v>15245.103112000001</v>
      </c>
    </row>
    <row r="66" spans="1:11" x14ac:dyDescent="0.2">
      <c r="A66" s="19" t="s">
        <v>39</v>
      </c>
      <c r="B66" s="23">
        <f t="shared" si="3"/>
        <v>0.39829791174702756</v>
      </c>
      <c r="C66" s="23">
        <f t="shared" si="4"/>
        <v>0.18223350647187139</v>
      </c>
      <c r="D66" s="23">
        <f t="shared" si="5"/>
        <v>0.20382735638096966</v>
      </c>
      <c r="E66" s="23">
        <f t="shared" si="6"/>
        <v>0.21564122540013134</v>
      </c>
      <c r="F66" s="20">
        <v>5914.8961180000006</v>
      </c>
      <c r="G66" s="23">
        <f t="shared" si="7"/>
        <v>0.39710422081572777</v>
      </c>
      <c r="H66" s="23">
        <f t="shared" si="8"/>
        <v>0.19438400812328077</v>
      </c>
      <c r="I66" s="23">
        <f t="shared" si="9"/>
        <v>0.14685089578322075</v>
      </c>
      <c r="J66" s="23">
        <f t="shared" si="10"/>
        <v>0.26166087527777082</v>
      </c>
      <c r="K66" s="20">
        <v>5914.8961125999995</v>
      </c>
    </row>
    <row r="67" spans="1:11" x14ac:dyDescent="0.2">
      <c r="A67" s="19" t="s">
        <v>40</v>
      </c>
      <c r="B67" s="23">
        <f t="shared" si="3"/>
        <v>0.18458600194792563</v>
      </c>
      <c r="C67" s="23">
        <f t="shared" si="4"/>
        <v>0.10250797085190452</v>
      </c>
      <c r="D67" s="23">
        <f t="shared" si="5"/>
        <v>0.18382292328590613</v>
      </c>
      <c r="E67" s="23">
        <f t="shared" si="6"/>
        <v>0.52908310391426383</v>
      </c>
      <c r="F67" s="20">
        <v>9726.6551528999989</v>
      </c>
      <c r="G67" s="23">
        <f t="shared" si="7"/>
        <v>0.18478654965451979</v>
      </c>
      <c r="H67" s="23">
        <f t="shared" si="8"/>
        <v>0.11125003615580024</v>
      </c>
      <c r="I67" s="23">
        <f t="shared" si="9"/>
        <v>0.17051861355495743</v>
      </c>
      <c r="J67" s="23">
        <f t="shared" si="10"/>
        <v>0.53344480063472266</v>
      </c>
      <c r="K67" s="20">
        <v>9726.6551399999989</v>
      </c>
    </row>
    <row r="68" spans="1:11" x14ac:dyDescent="0.2">
      <c r="A68" s="19" t="s">
        <v>41</v>
      </c>
      <c r="B68" s="23">
        <f t="shared" si="3"/>
        <v>0.22735887285033246</v>
      </c>
      <c r="C68" s="23">
        <f t="shared" si="4"/>
        <v>0.10775243299858893</v>
      </c>
      <c r="D68" s="23">
        <f t="shared" si="5"/>
        <v>0.15143523872937026</v>
      </c>
      <c r="E68" s="23">
        <f t="shared" si="6"/>
        <v>0.51345345542170828</v>
      </c>
      <c r="F68" s="20">
        <v>26722.197475000001</v>
      </c>
      <c r="G68" s="23">
        <f t="shared" si="7"/>
        <v>0.22091316093086066</v>
      </c>
      <c r="H68" s="23">
        <f t="shared" si="8"/>
        <v>0.10437620134772901</v>
      </c>
      <c r="I68" s="23">
        <f t="shared" si="9"/>
        <v>0.1639636853691788</v>
      </c>
      <c r="J68" s="23">
        <f t="shared" si="10"/>
        <v>0.51074695235223155</v>
      </c>
      <c r="K68" s="20">
        <v>26722.197474000001</v>
      </c>
    </row>
    <row r="69" spans="1:11" x14ac:dyDescent="0.2">
      <c r="A69" s="10"/>
      <c r="B69" s="13"/>
      <c r="C69" s="13"/>
      <c r="D69" s="13"/>
      <c r="E69" s="13"/>
      <c r="F69" s="25"/>
      <c r="G69" s="13"/>
      <c r="H69" s="13"/>
      <c r="I69" s="13"/>
      <c r="J69" s="13"/>
      <c r="K69" s="13"/>
    </row>
    <row r="70" spans="1:11" x14ac:dyDescent="0.2">
      <c r="A70" s="21" t="s">
        <v>6</v>
      </c>
      <c r="B70" s="26">
        <f>B35/F70</f>
        <v>0.30167164976394001</v>
      </c>
      <c r="C70" s="26">
        <f>C35/F70</f>
        <v>0.11993934921755268</v>
      </c>
      <c r="D70" s="26">
        <f>D35/F70</f>
        <v>0.17379211862500762</v>
      </c>
      <c r="E70" s="26">
        <f>E35/F70</f>
        <v>0.40459688239349972</v>
      </c>
      <c r="F70" s="22">
        <f>SUM(F39:F68)</f>
        <v>422272.72622959997</v>
      </c>
      <c r="G70" s="26">
        <f>G35/K70</f>
        <v>0.30282718651015739</v>
      </c>
      <c r="H70" s="26">
        <f>H35/K70</f>
        <v>0.11964785818708883</v>
      </c>
      <c r="I70" s="26">
        <f>I35/K70</f>
        <v>0.17446600221117059</v>
      </c>
      <c r="J70" s="26">
        <f>J35/K70</f>
        <v>0.40305895309158313</v>
      </c>
      <c r="K70" s="22">
        <f>SUM(K39:K68)</f>
        <v>422272.72614940995</v>
      </c>
    </row>
    <row r="71" spans="1:11" s="27" customFormat="1" x14ac:dyDescent="0.2">
      <c r="A71" s="10"/>
      <c r="B71" s="13"/>
      <c r="C71" s="13"/>
      <c r="D71" s="13"/>
      <c r="E71" s="13"/>
      <c r="F71" s="15"/>
      <c r="G71" s="13"/>
      <c r="H71" s="13"/>
      <c r="I71" s="13"/>
      <c r="J71" s="13"/>
      <c r="K71" s="13"/>
    </row>
    <row r="72" spans="1:11" s="27" customFormat="1" x14ac:dyDescent="0.2"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s="27" customFormat="1" x14ac:dyDescent="0.2"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s="27" customFormat="1" x14ac:dyDescent="0.2"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s="27" customFormat="1" x14ac:dyDescent="0.2"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s="27" customFormat="1" x14ac:dyDescent="0.2"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s="27" customFormat="1" x14ac:dyDescent="0.2"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s="27" customFormat="1" x14ac:dyDescent="0.2"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s="27" customFormat="1" x14ac:dyDescent="0.2"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s="27" customFormat="1" x14ac:dyDescent="0.2"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2:11" s="27" customFormat="1" x14ac:dyDescent="0.2"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2:11" s="27" customFormat="1" x14ac:dyDescent="0.2"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2:11" s="27" customFormat="1" x14ac:dyDescent="0.2"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2:11" s="27" customFormat="1" x14ac:dyDescent="0.2"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2:11" s="27" customFormat="1" x14ac:dyDescent="0.2"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2:11" s="27" customFormat="1" x14ac:dyDescent="0.2"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2:11" s="27" customFormat="1" x14ac:dyDescent="0.2"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2:11" s="27" customFormat="1" x14ac:dyDescent="0.2"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spans="2:11" s="27" customFormat="1" x14ac:dyDescent="0.2"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2:11" s="27" customFormat="1" x14ac:dyDescent="0.2"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2:11" s="27" customFormat="1" x14ac:dyDescent="0.2"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2:11" s="27" customFormat="1" x14ac:dyDescent="0.2"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2:11" s="27" customFormat="1" x14ac:dyDescent="0.2"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2:11" s="27" customFormat="1" x14ac:dyDescent="0.2"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2:11" s="27" customFormat="1" x14ac:dyDescent="0.2"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2:11" s="27" customFormat="1" x14ac:dyDescent="0.2"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2:11" s="27" customFormat="1" x14ac:dyDescent="0.2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s="27" customFormat="1" x14ac:dyDescent="0.2"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2:11" s="27" customFormat="1" x14ac:dyDescent="0.2"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2:11" s="27" customFormat="1" x14ac:dyDescent="0.2"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2:11" s="27" customFormat="1" x14ac:dyDescent="0.2">
      <c r="B101" s="11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2:11" s="27" customFormat="1" x14ac:dyDescent="0.2">
      <c r="B102" s="11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2:11" s="27" customFormat="1" x14ac:dyDescent="0.2"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2:11" s="27" customFormat="1" x14ac:dyDescent="0.2">
      <c r="B104" s="11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2:11" s="27" customFormat="1" x14ac:dyDescent="0.2">
      <c r="B105" s="11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2:11" s="27" customFormat="1" x14ac:dyDescent="0.2"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2:11" s="27" customFormat="1" x14ac:dyDescent="0.2">
      <c r="B107" s="11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2:11" s="27" customFormat="1" x14ac:dyDescent="0.2"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2:11" s="27" customFormat="1" x14ac:dyDescent="0.2"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2:11" s="27" customFormat="1" x14ac:dyDescent="0.2">
      <c r="B110" s="11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2:11" s="27" customFormat="1" x14ac:dyDescent="0.2">
      <c r="B111" s="11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2:11" s="27" customFormat="1" x14ac:dyDescent="0.2"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2:11" s="27" customFormat="1" x14ac:dyDescent="0.2"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2:11" s="27" customFormat="1" x14ac:dyDescent="0.2"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2:11" s="27" customFormat="1" x14ac:dyDescent="0.2">
      <c r="B115" s="11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2:11" s="27" customFormat="1" x14ac:dyDescent="0.2"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2:11" s="27" customFormat="1" x14ac:dyDescent="0.2"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2:11" s="27" customFormat="1" x14ac:dyDescent="0.2">
      <c r="B118" s="11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2:11" s="27" customFormat="1" x14ac:dyDescent="0.2">
      <c r="B119" s="11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2:11" s="27" customFormat="1" x14ac:dyDescent="0.2">
      <c r="B120" s="11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2:11" s="27" customFormat="1" x14ac:dyDescent="0.2">
      <c r="B121" s="11"/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2:11" s="27" customFormat="1" x14ac:dyDescent="0.2">
      <c r="B122" s="11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2:11" s="27" customFormat="1" x14ac:dyDescent="0.2">
      <c r="B123" s="11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2:11" s="27" customFormat="1" x14ac:dyDescent="0.2">
      <c r="B124" s="11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2:11" s="27" customFormat="1" x14ac:dyDescent="0.2">
      <c r="B125" s="11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2:11" s="27" customFormat="1" x14ac:dyDescent="0.2">
      <c r="B126" s="11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2:11" s="27" customFormat="1" x14ac:dyDescent="0.2"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2:11" s="27" customFormat="1" x14ac:dyDescent="0.2"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2:11" s="27" customFormat="1" x14ac:dyDescent="0.2">
      <c r="B129" s="11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2:11" s="27" customFormat="1" x14ac:dyDescent="0.2">
      <c r="B130" s="11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2:11" s="27" customFormat="1" x14ac:dyDescent="0.2">
      <c r="B131" s="11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2:11" s="27" customFormat="1" x14ac:dyDescent="0.2">
      <c r="B132" s="11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2:11" s="27" customFormat="1" x14ac:dyDescent="0.2">
      <c r="B133" s="11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2:11" s="27" customFormat="1" x14ac:dyDescent="0.2">
      <c r="B134" s="11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2:11" s="27" customFormat="1" x14ac:dyDescent="0.2"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2:11" s="27" customFormat="1" x14ac:dyDescent="0.2">
      <c r="B136" s="11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2:11" s="27" customFormat="1" x14ac:dyDescent="0.2">
      <c r="B137" s="11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2:11" s="27" customFormat="1" x14ac:dyDescent="0.2">
      <c r="B138" s="11"/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2:11" s="27" customFormat="1" x14ac:dyDescent="0.2">
      <c r="B139" s="11"/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2:11" s="27" customFormat="1" x14ac:dyDescent="0.2">
      <c r="B140" s="11"/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2:11" s="27" customFormat="1" x14ac:dyDescent="0.2">
      <c r="B141" s="11"/>
      <c r="C141" s="11"/>
      <c r="D141" s="11"/>
      <c r="E141" s="11"/>
      <c r="F141" s="11"/>
      <c r="G141" s="11"/>
      <c r="H141" s="11"/>
      <c r="I141" s="11"/>
      <c r="J141" s="11"/>
      <c r="K141" s="11"/>
    </row>
    <row r="142" spans="2:11" s="27" customFormat="1" x14ac:dyDescent="0.2">
      <c r="B142" s="11"/>
      <c r="C142" s="11"/>
      <c r="D142" s="11"/>
      <c r="E142" s="11"/>
      <c r="F142" s="11"/>
      <c r="G142" s="11"/>
      <c r="H142" s="11"/>
      <c r="I142" s="11"/>
      <c r="J142" s="11"/>
      <c r="K142" s="11"/>
    </row>
    <row r="143" spans="2:11" s="27" customFormat="1" x14ac:dyDescent="0.2">
      <c r="B143" s="11"/>
      <c r="C143" s="11"/>
      <c r="D143" s="11"/>
      <c r="E143" s="11"/>
      <c r="F143" s="11"/>
      <c r="G143" s="11"/>
      <c r="H143" s="11"/>
      <c r="I143" s="11"/>
      <c r="J143" s="11"/>
      <c r="K143" s="11"/>
    </row>
    <row r="144" spans="2:11" s="27" customFormat="1" x14ac:dyDescent="0.2">
      <c r="B144" s="11"/>
      <c r="C144" s="11"/>
      <c r="D144" s="11"/>
      <c r="E144" s="11"/>
      <c r="F144" s="11"/>
      <c r="G144" s="11"/>
      <c r="H144" s="11"/>
      <c r="I144" s="11"/>
      <c r="J144" s="11"/>
      <c r="K144" s="11"/>
    </row>
    <row r="145" spans="2:11" s="27" customFormat="1" x14ac:dyDescent="0.2">
      <c r="B145" s="11"/>
      <c r="C145" s="11"/>
      <c r="D145" s="11"/>
      <c r="E145" s="11"/>
      <c r="F145" s="11"/>
      <c r="G145" s="11"/>
      <c r="H145" s="11"/>
      <c r="I145" s="11"/>
      <c r="J145" s="11"/>
      <c r="K145" s="11"/>
    </row>
    <row r="146" spans="2:11" s="27" customFormat="1" x14ac:dyDescent="0.2">
      <c r="B146" s="11"/>
      <c r="C146" s="11"/>
      <c r="D146" s="11"/>
      <c r="E146" s="11"/>
      <c r="F146" s="11"/>
      <c r="G146" s="11"/>
      <c r="H146" s="11"/>
      <c r="I146" s="11"/>
      <c r="J146" s="11"/>
      <c r="K146" s="11"/>
    </row>
    <row r="147" spans="2:11" s="27" customFormat="1" x14ac:dyDescent="0.2">
      <c r="B147" s="11"/>
      <c r="C147" s="11"/>
      <c r="D147" s="11"/>
      <c r="E147" s="11"/>
      <c r="F147" s="11"/>
      <c r="G147" s="11"/>
      <c r="H147" s="11"/>
      <c r="I147" s="11"/>
      <c r="J147" s="11"/>
      <c r="K147" s="11"/>
    </row>
    <row r="148" spans="2:11" s="27" customFormat="1" x14ac:dyDescent="0.2">
      <c r="B148" s="11"/>
      <c r="C148" s="11"/>
      <c r="D148" s="11"/>
      <c r="E148" s="11"/>
      <c r="F148" s="11"/>
      <c r="G148" s="11"/>
      <c r="H148" s="11"/>
      <c r="I148" s="11"/>
      <c r="J148" s="11"/>
      <c r="K148" s="11"/>
    </row>
    <row r="149" spans="2:11" s="27" customFormat="1" x14ac:dyDescent="0.2">
      <c r="B149" s="11"/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2:11" s="27" customFormat="1" x14ac:dyDescent="0.2">
      <c r="B150" s="11"/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2:11" s="27" customFormat="1" x14ac:dyDescent="0.2">
      <c r="B151" s="11"/>
      <c r="C151" s="11"/>
      <c r="D151" s="11"/>
      <c r="E151" s="11"/>
      <c r="F151" s="11"/>
      <c r="G151" s="11"/>
      <c r="H151" s="11"/>
      <c r="I151" s="11"/>
      <c r="J151" s="11"/>
      <c r="K151" s="11"/>
    </row>
    <row r="152" spans="2:11" s="27" customFormat="1" x14ac:dyDescent="0.2">
      <c r="B152" s="11"/>
      <c r="C152" s="11"/>
      <c r="D152" s="11"/>
      <c r="E152" s="11"/>
      <c r="F152" s="11"/>
      <c r="G152" s="11"/>
      <c r="H152" s="11"/>
      <c r="I152" s="11"/>
      <c r="J152" s="11"/>
      <c r="K152" s="11"/>
    </row>
    <row r="153" spans="2:11" s="27" customFormat="1" x14ac:dyDescent="0.2">
      <c r="B153" s="11"/>
      <c r="C153" s="11"/>
      <c r="D153" s="11"/>
      <c r="E153" s="11"/>
      <c r="F153" s="11"/>
      <c r="G153" s="11"/>
      <c r="H153" s="11"/>
      <c r="I153" s="11"/>
      <c r="J153" s="11"/>
      <c r="K153" s="11"/>
    </row>
    <row r="154" spans="2:11" s="27" customFormat="1" x14ac:dyDescent="0.2">
      <c r="B154" s="11"/>
      <c r="C154" s="11"/>
      <c r="D154" s="11"/>
      <c r="E154" s="11"/>
      <c r="F154" s="11"/>
      <c r="G154" s="11"/>
      <c r="H154" s="11"/>
      <c r="I154" s="11"/>
      <c r="J154" s="11"/>
      <c r="K154" s="11"/>
    </row>
    <row r="155" spans="2:11" s="27" customFormat="1" x14ac:dyDescent="0.2">
      <c r="B155" s="11"/>
      <c r="C155" s="11"/>
      <c r="D155" s="11"/>
      <c r="E155" s="11"/>
      <c r="F155" s="11"/>
      <c r="G155" s="11"/>
      <c r="H155" s="11"/>
      <c r="I155" s="11"/>
      <c r="J155" s="11"/>
      <c r="K155" s="11"/>
    </row>
    <row r="156" spans="2:11" s="27" customFormat="1" x14ac:dyDescent="0.2">
      <c r="B156" s="11"/>
      <c r="C156" s="11"/>
      <c r="D156" s="11"/>
      <c r="E156" s="11"/>
      <c r="F156" s="11"/>
      <c r="G156" s="11"/>
      <c r="H156" s="11"/>
      <c r="I156" s="11"/>
      <c r="J156" s="11"/>
      <c r="K156" s="11"/>
    </row>
    <row r="157" spans="2:11" s="27" customFormat="1" x14ac:dyDescent="0.2">
      <c r="B157" s="11"/>
      <c r="C157" s="11"/>
      <c r="D157" s="11"/>
      <c r="E157" s="11"/>
      <c r="F157" s="11"/>
      <c r="G157" s="11"/>
      <c r="H157" s="11"/>
      <c r="I157" s="11"/>
      <c r="J157" s="11"/>
      <c r="K157" s="11"/>
    </row>
    <row r="158" spans="2:11" s="27" customFormat="1" x14ac:dyDescent="0.2">
      <c r="B158" s="11"/>
      <c r="C158" s="11"/>
      <c r="D158" s="11"/>
      <c r="E158" s="11"/>
      <c r="F158" s="11"/>
      <c r="G158" s="11"/>
      <c r="H158" s="11"/>
      <c r="I158" s="11"/>
      <c r="J158" s="11"/>
      <c r="K158" s="11"/>
    </row>
    <row r="159" spans="2:11" s="27" customFormat="1" x14ac:dyDescent="0.2">
      <c r="B159" s="11"/>
      <c r="C159" s="11"/>
      <c r="D159" s="11"/>
      <c r="E159" s="11"/>
      <c r="F159" s="11"/>
      <c r="G159" s="11"/>
      <c r="H159" s="11"/>
      <c r="I159" s="11"/>
      <c r="J159" s="11"/>
      <c r="K159" s="11"/>
    </row>
    <row r="160" spans="2:11" s="27" customFormat="1" x14ac:dyDescent="0.2">
      <c r="B160" s="11"/>
      <c r="C160" s="11"/>
      <c r="D160" s="11"/>
      <c r="E160" s="11"/>
      <c r="F160" s="11"/>
      <c r="G160" s="11"/>
      <c r="H160" s="11"/>
      <c r="I160" s="11"/>
      <c r="J160" s="11"/>
      <c r="K160" s="11"/>
    </row>
    <row r="161" spans="2:11" s="27" customFormat="1" x14ac:dyDescent="0.2">
      <c r="B161" s="11"/>
      <c r="C161" s="11"/>
      <c r="D161" s="11"/>
      <c r="E161" s="11"/>
      <c r="F161" s="11"/>
      <c r="G161" s="11"/>
      <c r="H161" s="11"/>
      <c r="I161" s="11"/>
      <c r="J161" s="11"/>
      <c r="K161" s="11"/>
    </row>
    <row r="162" spans="2:11" s="27" customFormat="1" x14ac:dyDescent="0.2">
      <c r="B162" s="11"/>
      <c r="C162" s="11"/>
      <c r="D162" s="11"/>
      <c r="E162" s="11"/>
      <c r="F162" s="11"/>
      <c r="G162" s="11"/>
      <c r="H162" s="11"/>
      <c r="I162" s="11"/>
      <c r="J162" s="11"/>
      <c r="K162" s="11"/>
    </row>
    <row r="163" spans="2:11" s="27" customFormat="1" x14ac:dyDescent="0.2">
      <c r="B163" s="11"/>
      <c r="C163" s="11"/>
      <c r="D163" s="11"/>
      <c r="E163" s="11"/>
      <c r="F163" s="11"/>
      <c r="G163" s="11"/>
      <c r="H163" s="11"/>
      <c r="I163" s="11"/>
      <c r="J163" s="11"/>
      <c r="K163" s="11"/>
    </row>
    <row r="164" spans="2:11" s="27" customFormat="1" x14ac:dyDescent="0.2">
      <c r="B164" s="11"/>
      <c r="C164" s="11"/>
      <c r="D164" s="11"/>
      <c r="E164" s="11"/>
      <c r="F164" s="11"/>
      <c r="G164" s="11"/>
      <c r="H164" s="11"/>
      <c r="I164" s="11"/>
      <c r="J164" s="11"/>
      <c r="K164" s="11"/>
    </row>
    <row r="165" spans="2:11" s="27" customFormat="1" x14ac:dyDescent="0.2">
      <c r="B165" s="11"/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2:11" s="27" customFormat="1" x14ac:dyDescent="0.2">
      <c r="B166" s="11"/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2:11" s="27" customFormat="1" x14ac:dyDescent="0.2">
      <c r="B167" s="11"/>
      <c r="C167" s="11"/>
      <c r="D167" s="11"/>
      <c r="E167" s="11"/>
      <c r="F167" s="11"/>
      <c r="G167" s="11"/>
      <c r="H167" s="11"/>
      <c r="I167" s="11"/>
      <c r="J167" s="11"/>
      <c r="K167" s="11"/>
    </row>
    <row r="168" spans="2:11" s="27" customFormat="1" x14ac:dyDescent="0.2">
      <c r="B168" s="11"/>
      <c r="C168" s="11"/>
      <c r="D168" s="11"/>
      <c r="E168" s="11"/>
      <c r="F168" s="11"/>
      <c r="G168" s="11"/>
      <c r="H168" s="11"/>
      <c r="I168" s="11"/>
      <c r="J168" s="11"/>
      <c r="K168" s="11"/>
    </row>
    <row r="169" spans="2:11" s="27" customFormat="1" x14ac:dyDescent="0.2">
      <c r="B169" s="11"/>
      <c r="C169" s="11"/>
      <c r="D169" s="11"/>
      <c r="E169" s="11"/>
      <c r="F169" s="11"/>
      <c r="G169" s="11"/>
      <c r="H169" s="11"/>
      <c r="I169" s="11"/>
      <c r="J169" s="11"/>
      <c r="K169" s="11"/>
    </row>
    <row r="170" spans="2:11" s="27" customFormat="1" x14ac:dyDescent="0.2">
      <c r="B170" s="11"/>
      <c r="C170" s="11"/>
      <c r="D170" s="11"/>
      <c r="E170" s="11"/>
      <c r="F170" s="11"/>
      <c r="G170" s="11"/>
      <c r="H170" s="11"/>
      <c r="I170" s="11"/>
      <c r="J170" s="11"/>
      <c r="K170" s="11"/>
    </row>
    <row r="171" spans="2:11" s="27" customFormat="1" x14ac:dyDescent="0.2">
      <c r="B171" s="11"/>
      <c r="C171" s="11"/>
      <c r="D171" s="11"/>
      <c r="E171" s="11"/>
      <c r="F171" s="11"/>
      <c r="G171" s="11"/>
      <c r="H171" s="11"/>
      <c r="I171" s="11"/>
      <c r="J171" s="11"/>
      <c r="K171" s="11"/>
    </row>
    <row r="172" spans="2:11" s="27" customFormat="1" x14ac:dyDescent="0.2">
      <c r="B172" s="11"/>
      <c r="C172" s="11"/>
      <c r="D172" s="11"/>
      <c r="E172" s="11"/>
      <c r="F172" s="11"/>
      <c r="G172" s="11"/>
      <c r="H172" s="11"/>
      <c r="I172" s="11"/>
      <c r="J172" s="11"/>
      <c r="K172" s="11"/>
    </row>
    <row r="173" spans="2:11" s="27" customFormat="1" x14ac:dyDescent="0.2">
      <c r="B173" s="11"/>
      <c r="C173" s="11"/>
      <c r="D173" s="11"/>
      <c r="E173" s="11"/>
      <c r="F173" s="11"/>
      <c r="G173" s="11"/>
      <c r="H173" s="11"/>
      <c r="I173" s="11"/>
      <c r="J173" s="11"/>
      <c r="K173" s="11"/>
    </row>
    <row r="174" spans="2:11" s="27" customFormat="1" x14ac:dyDescent="0.2">
      <c r="B174" s="11"/>
      <c r="C174" s="11"/>
      <c r="D174" s="11"/>
      <c r="E174" s="11"/>
      <c r="F174" s="11"/>
      <c r="G174" s="11"/>
      <c r="H174" s="11"/>
      <c r="I174" s="11"/>
      <c r="J174" s="11"/>
      <c r="K174" s="11"/>
    </row>
    <row r="175" spans="2:11" s="27" customFormat="1" x14ac:dyDescent="0.2">
      <c r="B175" s="11"/>
      <c r="C175" s="11"/>
      <c r="D175" s="11"/>
      <c r="E175" s="11"/>
      <c r="F175" s="11"/>
      <c r="G175" s="11"/>
      <c r="H175" s="11"/>
      <c r="I175" s="11"/>
      <c r="J175" s="11"/>
      <c r="K175" s="11"/>
    </row>
    <row r="176" spans="2:11" s="27" customFormat="1" x14ac:dyDescent="0.2">
      <c r="B176" s="11"/>
      <c r="C176" s="11"/>
      <c r="D176" s="11"/>
      <c r="E176" s="11"/>
      <c r="F176" s="11"/>
      <c r="G176" s="11"/>
      <c r="H176" s="11"/>
      <c r="I176" s="11"/>
      <c r="J176" s="11"/>
      <c r="K176" s="11"/>
    </row>
    <row r="177" spans="2:11" s="27" customFormat="1" x14ac:dyDescent="0.2">
      <c r="B177" s="11"/>
      <c r="C177" s="11"/>
      <c r="D177" s="11"/>
      <c r="E177" s="11"/>
      <c r="F177" s="11"/>
      <c r="G177" s="11"/>
      <c r="H177" s="11"/>
      <c r="I177" s="11"/>
      <c r="J177" s="11"/>
      <c r="K177" s="11"/>
    </row>
    <row r="178" spans="2:11" s="27" customFormat="1" x14ac:dyDescent="0.2">
      <c r="B178" s="11"/>
      <c r="C178" s="11"/>
      <c r="D178" s="11"/>
      <c r="E178" s="11"/>
      <c r="F178" s="11"/>
      <c r="G178" s="11"/>
      <c r="H178" s="11"/>
      <c r="I178" s="11"/>
      <c r="J178" s="11"/>
      <c r="K178" s="11"/>
    </row>
    <row r="179" spans="2:11" s="27" customFormat="1" x14ac:dyDescent="0.2">
      <c r="B179" s="11"/>
      <c r="C179" s="11"/>
      <c r="D179" s="11"/>
      <c r="E179" s="11"/>
      <c r="F179" s="11"/>
      <c r="G179" s="11"/>
      <c r="H179" s="11"/>
      <c r="I179" s="11"/>
      <c r="J179" s="11"/>
      <c r="K179" s="11"/>
    </row>
    <row r="180" spans="2:11" s="27" customFormat="1" x14ac:dyDescent="0.2">
      <c r="B180" s="11"/>
      <c r="C180" s="11"/>
      <c r="D180" s="11"/>
      <c r="E180" s="11"/>
      <c r="F180" s="11"/>
      <c r="G180" s="11"/>
      <c r="H180" s="11"/>
      <c r="I180" s="11"/>
      <c r="J180" s="11"/>
      <c r="K180" s="11"/>
    </row>
    <row r="181" spans="2:11" s="27" customFormat="1" x14ac:dyDescent="0.2">
      <c r="B181" s="11"/>
      <c r="C181" s="11"/>
      <c r="D181" s="11"/>
      <c r="E181" s="11"/>
      <c r="F181" s="11"/>
      <c r="G181" s="11"/>
      <c r="H181" s="11"/>
      <c r="I181" s="11"/>
      <c r="J181" s="11"/>
      <c r="K181" s="11"/>
    </row>
    <row r="182" spans="2:11" s="27" customFormat="1" x14ac:dyDescent="0.2">
      <c r="B182" s="11"/>
      <c r="C182" s="11"/>
      <c r="D182" s="11"/>
      <c r="E182" s="11"/>
      <c r="F182" s="11"/>
      <c r="G182" s="11"/>
      <c r="H182" s="11"/>
      <c r="I182" s="11"/>
      <c r="J182" s="11"/>
      <c r="K182" s="11"/>
    </row>
    <row r="183" spans="2:11" s="27" customFormat="1" x14ac:dyDescent="0.2">
      <c r="B183" s="11"/>
      <c r="C183" s="11"/>
      <c r="D183" s="11"/>
      <c r="E183" s="11"/>
      <c r="F183" s="11"/>
      <c r="G183" s="11"/>
      <c r="H183" s="11"/>
      <c r="I183" s="11"/>
      <c r="J183" s="11"/>
      <c r="K183" s="11"/>
    </row>
    <row r="184" spans="2:11" s="27" customFormat="1" x14ac:dyDescent="0.2">
      <c r="B184" s="11"/>
      <c r="C184" s="11"/>
      <c r="D184" s="11"/>
      <c r="E184" s="11"/>
      <c r="F184" s="11"/>
      <c r="G184" s="11"/>
      <c r="H184" s="11"/>
      <c r="I184" s="11"/>
      <c r="J184" s="11"/>
      <c r="K184" s="11"/>
    </row>
    <row r="185" spans="2:11" s="27" customFormat="1" x14ac:dyDescent="0.2">
      <c r="B185" s="11"/>
      <c r="C185" s="11"/>
      <c r="D185" s="11"/>
      <c r="E185" s="11"/>
      <c r="F185" s="11"/>
      <c r="G185" s="11"/>
      <c r="H185" s="11"/>
      <c r="I185" s="11"/>
      <c r="J185" s="11"/>
      <c r="K185" s="11"/>
    </row>
    <row r="186" spans="2:11" s="27" customFormat="1" x14ac:dyDescent="0.2">
      <c r="B186" s="11"/>
      <c r="C186" s="11"/>
      <c r="D186" s="11"/>
      <c r="E186" s="11"/>
      <c r="F186" s="11"/>
      <c r="G186" s="11"/>
      <c r="H186" s="11"/>
      <c r="I186" s="11"/>
      <c r="J186" s="11"/>
      <c r="K186" s="11"/>
    </row>
    <row r="187" spans="2:11" s="27" customFormat="1" x14ac:dyDescent="0.2">
      <c r="B187" s="11"/>
      <c r="C187" s="11"/>
      <c r="D187" s="11"/>
      <c r="E187" s="11"/>
      <c r="F187" s="11"/>
      <c r="G187" s="11"/>
      <c r="H187" s="11"/>
      <c r="I187" s="11"/>
      <c r="J187" s="11"/>
      <c r="K187" s="11"/>
    </row>
    <row r="188" spans="2:11" s="27" customFormat="1" x14ac:dyDescent="0.2">
      <c r="B188" s="11"/>
      <c r="C188" s="11"/>
      <c r="D188" s="11"/>
      <c r="E188" s="11"/>
      <c r="F188" s="11"/>
      <c r="G188" s="11"/>
      <c r="H188" s="11"/>
      <c r="I188" s="11"/>
      <c r="J188" s="11"/>
      <c r="K188" s="11"/>
    </row>
    <row r="189" spans="2:11" s="27" customFormat="1" x14ac:dyDescent="0.2">
      <c r="B189" s="11"/>
      <c r="C189" s="11"/>
      <c r="D189" s="11"/>
      <c r="E189" s="11"/>
      <c r="F189" s="11"/>
      <c r="G189" s="11"/>
      <c r="H189" s="11"/>
      <c r="I189" s="11"/>
      <c r="J189" s="11"/>
      <c r="K189" s="11"/>
    </row>
    <row r="190" spans="2:11" s="27" customFormat="1" x14ac:dyDescent="0.2">
      <c r="B190" s="11"/>
      <c r="C190" s="11"/>
      <c r="D190" s="11"/>
      <c r="E190" s="11"/>
      <c r="F190" s="11"/>
      <c r="G190" s="11"/>
      <c r="H190" s="11"/>
      <c r="I190" s="11"/>
      <c r="J190" s="11"/>
      <c r="K190" s="11"/>
    </row>
    <row r="191" spans="2:11" s="27" customFormat="1" x14ac:dyDescent="0.2">
      <c r="B191" s="11"/>
      <c r="C191" s="11"/>
      <c r="D191" s="11"/>
      <c r="E191" s="11"/>
      <c r="F191" s="11"/>
      <c r="G191" s="11"/>
      <c r="H191" s="11"/>
      <c r="I191" s="11"/>
      <c r="J191" s="11"/>
      <c r="K191" s="11"/>
    </row>
    <row r="192" spans="2:11" s="27" customFormat="1" x14ac:dyDescent="0.2">
      <c r="B192" s="11"/>
      <c r="C192" s="11"/>
      <c r="D192" s="11"/>
      <c r="E192" s="11"/>
      <c r="F192" s="11"/>
      <c r="G192" s="11"/>
      <c r="H192" s="11"/>
      <c r="I192" s="11"/>
      <c r="J192" s="11"/>
      <c r="K192" s="11"/>
    </row>
    <row r="193" spans="2:11" s="27" customFormat="1" x14ac:dyDescent="0.2">
      <c r="B193" s="11"/>
      <c r="C193" s="11"/>
      <c r="D193" s="11"/>
      <c r="E193" s="11"/>
      <c r="F193" s="11"/>
      <c r="G193" s="11"/>
      <c r="H193" s="11"/>
      <c r="I193" s="11"/>
      <c r="J193" s="11"/>
      <c r="K193" s="11"/>
    </row>
    <row r="194" spans="2:11" s="27" customFormat="1" x14ac:dyDescent="0.2">
      <c r="B194" s="11"/>
      <c r="C194" s="11"/>
      <c r="D194" s="11"/>
      <c r="E194" s="11"/>
      <c r="F194" s="11"/>
      <c r="G194" s="11"/>
      <c r="H194" s="11"/>
      <c r="I194" s="11"/>
      <c r="J194" s="11"/>
      <c r="K194" s="11"/>
    </row>
    <row r="195" spans="2:11" s="27" customFormat="1" x14ac:dyDescent="0.2">
      <c r="B195" s="11"/>
      <c r="C195" s="11"/>
      <c r="D195" s="11"/>
      <c r="E195" s="11"/>
      <c r="F195" s="11"/>
      <c r="G195" s="11"/>
      <c r="H195" s="11"/>
      <c r="I195" s="11"/>
      <c r="J195" s="11"/>
      <c r="K195" s="11"/>
    </row>
    <row r="196" spans="2:11" s="27" customFormat="1" x14ac:dyDescent="0.2">
      <c r="B196" s="11"/>
      <c r="C196" s="11"/>
      <c r="D196" s="11"/>
      <c r="E196" s="11"/>
      <c r="F196" s="11"/>
      <c r="G196" s="11"/>
      <c r="H196" s="11"/>
      <c r="I196" s="11"/>
      <c r="J196" s="11"/>
      <c r="K196" s="11"/>
    </row>
    <row r="197" spans="2:11" s="27" customFormat="1" x14ac:dyDescent="0.2">
      <c r="B197" s="11"/>
      <c r="C197" s="11"/>
      <c r="D197" s="11"/>
      <c r="E197" s="11"/>
      <c r="F197" s="11"/>
      <c r="G197" s="11"/>
      <c r="H197" s="11"/>
      <c r="I197" s="11"/>
      <c r="J197" s="11"/>
      <c r="K197" s="11"/>
    </row>
    <row r="198" spans="2:11" s="27" customFormat="1" x14ac:dyDescent="0.2">
      <c r="B198" s="11"/>
      <c r="C198" s="11"/>
      <c r="D198" s="11"/>
      <c r="E198" s="11"/>
      <c r="F198" s="11"/>
      <c r="G198" s="11"/>
      <c r="H198" s="11"/>
      <c r="I198" s="11"/>
      <c r="J198" s="11"/>
      <c r="K198" s="11"/>
    </row>
    <row r="199" spans="2:11" s="27" customFormat="1" x14ac:dyDescent="0.2">
      <c r="B199" s="11"/>
      <c r="C199" s="11"/>
      <c r="D199" s="11"/>
      <c r="E199" s="11"/>
      <c r="F199" s="11"/>
      <c r="G199" s="11"/>
      <c r="H199" s="11"/>
      <c r="I199" s="11"/>
      <c r="J199" s="11"/>
      <c r="K199" s="11"/>
    </row>
    <row r="200" spans="2:11" s="27" customFormat="1" x14ac:dyDescent="0.2">
      <c r="B200" s="11"/>
      <c r="C200" s="11"/>
      <c r="D200" s="11"/>
      <c r="E200" s="11"/>
      <c r="F200" s="11"/>
      <c r="G200" s="11"/>
      <c r="H200" s="11"/>
      <c r="I200" s="11"/>
      <c r="J200" s="11"/>
      <c r="K200" s="11"/>
    </row>
    <row r="201" spans="2:11" s="27" customFormat="1" x14ac:dyDescent="0.2">
      <c r="B201" s="11"/>
      <c r="C201" s="11"/>
      <c r="D201" s="11"/>
      <c r="E201" s="11"/>
      <c r="F201" s="11"/>
      <c r="G201" s="11"/>
      <c r="H201" s="11"/>
      <c r="I201" s="11"/>
      <c r="J201" s="11"/>
      <c r="K201" s="11"/>
    </row>
    <row r="202" spans="2:11" s="27" customFormat="1" x14ac:dyDescent="0.2">
      <c r="B202" s="11"/>
      <c r="C202" s="11"/>
      <c r="D202" s="11"/>
      <c r="E202" s="11"/>
      <c r="F202" s="11"/>
      <c r="G202" s="11"/>
      <c r="H202" s="11"/>
      <c r="I202" s="11"/>
      <c r="J202" s="11"/>
      <c r="K202" s="11"/>
    </row>
    <row r="203" spans="2:11" s="27" customFormat="1" x14ac:dyDescent="0.2">
      <c r="B203" s="11"/>
      <c r="C203" s="11"/>
      <c r="D203" s="11"/>
      <c r="E203" s="11"/>
      <c r="F203" s="11"/>
      <c r="G203" s="11"/>
      <c r="H203" s="11"/>
      <c r="I203" s="11"/>
      <c r="J203" s="11"/>
      <c r="K203" s="11"/>
    </row>
    <row r="204" spans="2:11" s="27" customFormat="1" x14ac:dyDescent="0.2">
      <c r="B204" s="11"/>
      <c r="C204" s="11"/>
      <c r="D204" s="11"/>
      <c r="E204" s="11"/>
      <c r="F204" s="11"/>
      <c r="G204" s="11"/>
      <c r="H204" s="11"/>
      <c r="I204" s="11"/>
      <c r="J204" s="11"/>
      <c r="K204" s="11"/>
    </row>
    <row r="205" spans="2:11" s="27" customFormat="1" x14ac:dyDescent="0.2">
      <c r="B205" s="11"/>
      <c r="C205" s="11"/>
      <c r="D205" s="11"/>
      <c r="E205" s="11"/>
      <c r="F205" s="11"/>
      <c r="G205" s="11"/>
      <c r="H205" s="11"/>
      <c r="I205" s="11"/>
      <c r="J205" s="11"/>
      <c r="K205" s="11"/>
    </row>
    <row r="206" spans="2:11" s="27" customFormat="1" x14ac:dyDescent="0.2">
      <c r="B206" s="11"/>
      <c r="C206" s="11"/>
      <c r="D206" s="11"/>
      <c r="E206" s="11"/>
      <c r="F206" s="11"/>
      <c r="G206" s="11"/>
      <c r="H206" s="11"/>
      <c r="I206" s="11"/>
      <c r="J206" s="11"/>
      <c r="K206" s="11"/>
    </row>
    <row r="207" spans="2:11" s="27" customFormat="1" x14ac:dyDescent="0.2">
      <c r="B207" s="11"/>
      <c r="C207" s="11"/>
      <c r="D207" s="11"/>
      <c r="E207" s="11"/>
      <c r="F207" s="11"/>
      <c r="G207" s="11"/>
      <c r="H207" s="11"/>
      <c r="I207" s="11"/>
      <c r="J207" s="11"/>
      <c r="K207" s="11"/>
    </row>
    <row r="208" spans="2:11" s="27" customFormat="1" x14ac:dyDescent="0.2">
      <c r="B208" s="11"/>
      <c r="C208" s="11"/>
      <c r="D208" s="11"/>
      <c r="E208" s="11"/>
      <c r="F208" s="11"/>
      <c r="G208" s="11"/>
      <c r="H208" s="11"/>
      <c r="I208" s="11"/>
      <c r="J208" s="11"/>
      <c r="K208" s="11"/>
    </row>
    <row r="209" spans="2:11" s="27" customFormat="1" x14ac:dyDescent="0.2">
      <c r="B209" s="11"/>
      <c r="C209" s="11"/>
      <c r="D209" s="11"/>
      <c r="E209" s="11"/>
      <c r="F209" s="11"/>
      <c r="G209" s="11"/>
      <c r="H209" s="11"/>
      <c r="I209" s="11"/>
      <c r="J209" s="11"/>
      <c r="K209" s="11"/>
    </row>
    <row r="210" spans="2:11" s="27" customFormat="1" x14ac:dyDescent="0.2">
      <c r="B210" s="11"/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2:11" s="27" customFormat="1" x14ac:dyDescent="0.2">
      <c r="B211" s="11"/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2:11" s="27" customFormat="1" x14ac:dyDescent="0.2">
      <c r="B212" s="11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2:11" s="27" customFormat="1" x14ac:dyDescent="0.2">
      <c r="B213" s="11"/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2:11" s="27" customFormat="1" x14ac:dyDescent="0.2">
      <c r="B214" s="11"/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2:11" s="27" customFormat="1" x14ac:dyDescent="0.2">
      <c r="B215" s="11"/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2:11" s="27" customFormat="1" x14ac:dyDescent="0.2">
      <c r="B216" s="11"/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2:11" s="27" customFormat="1" x14ac:dyDescent="0.2">
      <c r="B217" s="11"/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2:11" s="27" customFormat="1" x14ac:dyDescent="0.2">
      <c r="B218" s="11"/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2:11" s="27" customFormat="1" x14ac:dyDescent="0.2">
      <c r="B219" s="11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2:11" s="27" customFormat="1" x14ac:dyDescent="0.2">
      <c r="B220" s="11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2:11" s="27" customFormat="1" x14ac:dyDescent="0.2">
      <c r="B221" s="11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2:11" s="27" customFormat="1" x14ac:dyDescent="0.2">
      <c r="B222" s="11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2:11" s="27" customFormat="1" x14ac:dyDescent="0.2">
      <c r="B223" s="11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2:11" s="27" customFormat="1" x14ac:dyDescent="0.2">
      <c r="B224" s="11"/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2:11" s="27" customFormat="1" x14ac:dyDescent="0.2">
      <c r="B225" s="11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2:11" s="27" customFormat="1" x14ac:dyDescent="0.2">
      <c r="B226" s="11"/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2:11" s="27" customFormat="1" x14ac:dyDescent="0.2">
      <c r="B227" s="11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2:11" s="27" customFormat="1" x14ac:dyDescent="0.2">
      <c r="B228" s="11"/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2:11" s="27" customFormat="1" x14ac:dyDescent="0.2">
      <c r="B229" s="11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2:11" s="27" customFormat="1" x14ac:dyDescent="0.2">
      <c r="B230" s="11"/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2:11" s="27" customFormat="1" x14ac:dyDescent="0.2">
      <c r="B231" s="11"/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2:11" s="27" customFormat="1" x14ac:dyDescent="0.2">
      <c r="B232" s="11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2:11" s="27" customFormat="1" x14ac:dyDescent="0.2">
      <c r="B233" s="11"/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2:11" s="27" customFormat="1" x14ac:dyDescent="0.2">
      <c r="B234" s="11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2:11" s="27" customFormat="1" x14ac:dyDescent="0.2">
      <c r="B235" s="11"/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2:11" s="27" customFormat="1" x14ac:dyDescent="0.2">
      <c r="B236" s="11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2:11" s="27" customFormat="1" x14ac:dyDescent="0.2">
      <c r="B237" s="11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2:11" s="27" customFormat="1" x14ac:dyDescent="0.2">
      <c r="B238" s="11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2:11" s="27" customFormat="1" x14ac:dyDescent="0.2">
      <c r="B239" s="11"/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2:11" s="27" customFormat="1" x14ac:dyDescent="0.2">
      <c r="B240" s="11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2:11" s="27" customFormat="1" x14ac:dyDescent="0.2">
      <c r="B241" s="11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2:11" s="27" customFormat="1" x14ac:dyDescent="0.2">
      <c r="B242" s="11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2:11" s="27" customFormat="1" x14ac:dyDescent="0.2">
      <c r="B243" s="11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2:11" s="27" customFormat="1" x14ac:dyDescent="0.2">
      <c r="B244" s="11"/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2:11" s="27" customFormat="1" x14ac:dyDescent="0.2">
      <c r="B245" s="11"/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2:11" s="27" customForma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2:11" s="27" customFormat="1" x14ac:dyDescent="0.2">
      <c r="B247" s="11"/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2:11" s="27" customFormat="1" x14ac:dyDescent="0.2">
      <c r="B248" s="11"/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2:11" s="27" customFormat="1" x14ac:dyDescent="0.2">
      <c r="B249" s="11"/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2:11" s="27" customFormat="1" x14ac:dyDescent="0.2">
      <c r="B250" s="11"/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2:11" s="27" customFormat="1" x14ac:dyDescent="0.2">
      <c r="B251" s="11"/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2:11" s="27" customFormat="1" x14ac:dyDescent="0.2">
      <c r="B252" s="11"/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2:11" s="27" customFormat="1" x14ac:dyDescent="0.2">
      <c r="B253" s="11"/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2:11" s="27" customFormat="1" x14ac:dyDescent="0.2">
      <c r="B254" s="11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2:11" s="27" customFormat="1" x14ac:dyDescent="0.2">
      <c r="B255" s="11"/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2:11" s="27" customFormat="1" x14ac:dyDescent="0.2">
      <c r="B256" s="11"/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2:11" s="27" customFormat="1" x14ac:dyDescent="0.2">
      <c r="B257" s="11"/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2:11" s="27" customFormat="1" x14ac:dyDescent="0.2">
      <c r="B258" s="11"/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2:11" s="27" customFormat="1" x14ac:dyDescent="0.2">
      <c r="B259" s="11"/>
      <c r="C259" s="11"/>
      <c r="D259" s="11"/>
      <c r="E259" s="11"/>
      <c r="F259" s="11"/>
      <c r="G259" s="11"/>
      <c r="H259" s="11"/>
      <c r="I259" s="11"/>
      <c r="J259" s="11"/>
      <c r="K259" s="11"/>
    </row>
    <row r="260" spans="2:11" s="27" customFormat="1" x14ac:dyDescent="0.2">
      <c r="B260" s="11"/>
      <c r="C260" s="11"/>
      <c r="D260" s="11"/>
      <c r="E260" s="11"/>
      <c r="F260" s="11"/>
      <c r="G260" s="11"/>
      <c r="H260" s="11"/>
      <c r="I260" s="11"/>
      <c r="J260" s="11"/>
      <c r="K260" s="11"/>
    </row>
    <row r="261" spans="2:11" s="27" customFormat="1" x14ac:dyDescent="0.2">
      <c r="B261" s="11"/>
      <c r="C261" s="11"/>
      <c r="D261" s="11"/>
      <c r="E261" s="11"/>
      <c r="F261" s="11"/>
      <c r="G261" s="11"/>
      <c r="H261" s="11"/>
      <c r="I261" s="11"/>
      <c r="J261" s="11"/>
      <c r="K261" s="11"/>
    </row>
    <row r="262" spans="2:11" s="27" customFormat="1" x14ac:dyDescent="0.2">
      <c r="B262" s="11"/>
      <c r="C262" s="11"/>
      <c r="D262" s="11"/>
      <c r="E262" s="11"/>
      <c r="F262" s="11"/>
      <c r="G262" s="11"/>
      <c r="H262" s="11"/>
      <c r="I262" s="11"/>
      <c r="J262" s="11"/>
      <c r="K262" s="11"/>
    </row>
    <row r="263" spans="2:11" s="27" customFormat="1" x14ac:dyDescent="0.2">
      <c r="B263" s="11"/>
      <c r="C263" s="11"/>
      <c r="D263" s="11"/>
      <c r="E263" s="11"/>
      <c r="F263" s="11"/>
      <c r="G263" s="11"/>
      <c r="H263" s="11"/>
      <c r="I263" s="11"/>
      <c r="J263" s="11"/>
      <c r="K263" s="11"/>
    </row>
    <row r="264" spans="2:11" s="27" customFormat="1" x14ac:dyDescent="0.2">
      <c r="B264" s="11"/>
      <c r="C264" s="11"/>
      <c r="D264" s="11"/>
      <c r="E264" s="11"/>
      <c r="F264" s="11"/>
      <c r="G264" s="11"/>
      <c r="H264" s="11"/>
      <c r="I264" s="11"/>
      <c r="J264" s="11"/>
      <c r="K264" s="11"/>
    </row>
    <row r="265" spans="2:11" s="27" customFormat="1" x14ac:dyDescent="0.2">
      <c r="B265" s="11"/>
      <c r="C265" s="11"/>
      <c r="D265" s="11"/>
      <c r="E265" s="11"/>
      <c r="F265" s="11"/>
      <c r="G265" s="11"/>
      <c r="H265" s="11"/>
      <c r="I265" s="11"/>
      <c r="J265" s="11"/>
      <c r="K265" s="11"/>
    </row>
    <row r="266" spans="2:11" s="27" customFormat="1" x14ac:dyDescent="0.2">
      <c r="B266" s="11"/>
      <c r="C266" s="11"/>
      <c r="D266" s="11"/>
      <c r="E266" s="11"/>
      <c r="F266" s="11"/>
      <c r="G266" s="11"/>
      <c r="H266" s="11"/>
      <c r="I266" s="11"/>
      <c r="J266" s="11"/>
      <c r="K266" s="11"/>
    </row>
    <row r="267" spans="2:11" s="27" customFormat="1" x14ac:dyDescent="0.2">
      <c r="B267" s="11"/>
      <c r="C267" s="11"/>
      <c r="D267" s="11"/>
      <c r="E267" s="11"/>
      <c r="F267" s="11"/>
      <c r="G267" s="11"/>
      <c r="H267" s="11"/>
      <c r="I267" s="11"/>
      <c r="J267" s="11"/>
      <c r="K267" s="11"/>
    </row>
    <row r="268" spans="2:11" s="27" customFormat="1" x14ac:dyDescent="0.2">
      <c r="B268" s="11"/>
      <c r="C268" s="11"/>
      <c r="D268" s="11"/>
      <c r="E268" s="11"/>
      <c r="F268" s="11"/>
      <c r="G268" s="11"/>
      <c r="H268" s="11"/>
      <c r="I268" s="11"/>
      <c r="J268" s="11"/>
      <c r="K268" s="11"/>
    </row>
    <row r="269" spans="2:11" s="27" customFormat="1" x14ac:dyDescent="0.2">
      <c r="B269" s="11"/>
      <c r="C269" s="11"/>
      <c r="D269" s="11"/>
      <c r="E269" s="11"/>
      <c r="F269" s="11"/>
      <c r="G269" s="11"/>
      <c r="H269" s="11"/>
      <c r="I269" s="11"/>
      <c r="J269" s="11"/>
      <c r="K269" s="11"/>
    </row>
    <row r="270" spans="2:11" s="27" customFormat="1" x14ac:dyDescent="0.2">
      <c r="B270" s="11"/>
      <c r="C270" s="11"/>
      <c r="D270" s="11"/>
      <c r="E270" s="11"/>
      <c r="F270" s="11"/>
      <c r="G270" s="11"/>
      <c r="H270" s="11"/>
      <c r="I270" s="11"/>
      <c r="J270" s="11"/>
      <c r="K270" s="11"/>
    </row>
    <row r="271" spans="2:11" s="27" customFormat="1" x14ac:dyDescent="0.2">
      <c r="B271" s="11"/>
      <c r="C271" s="11"/>
      <c r="D271" s="11"/>
      <c r="E271" s="11"/>
      <c r="F271" s="11"/>
      <c r="G271" s="11"/>
      <c r="H271" s="11"/>
      <c r="I271" s="11"/>
      <c r="J271" s="11"/>
      <c r="K271" s="11"/>
    </row>
    <row r="272" spans="2:11" s="27" customFormat="1" x14ac:dyDescent="0.2">
      <c r="B272" s="11"/>
      <c r="C272" s="11"/>
      <c r="D272" s="11"/>
      <c r="E272" s="11"/>
      <c r="F272" s="11"/>
      <c r="G272" s="11"/>
      <c r="H272" s="11"/>
      <c r="I272" s="11"/>
      <c r="J272" s="11"/>
      <c r="K272" s="11"/>
    </row>
    <row r="273" spans="2:11" s="27" customFormat="1" x14ac:dyDescent="0.2">
      <c r="B273" s="11"/>
      <c r="C273" s="11"/>
      <c r="D273" s="11"/>
      <c r="E273" s="11"/>
      <c r="F273" s="11"/>
      <c r="G273" s="11"/>
      <c r="H273" s="11"/>
      <c r="I273" s="11"/>
      <c r="J273" s="11"/>
      <c r="K273" s="11"/>
    </row>
    <row r="274" spans="2:11" s="27" customFormat="1" x14ac:dyDescent="0.2">
      <c r="B274" s="11"/>
      <c r="C274" s="11"/>
      <c r="D274" s="11"/>
      <c r="E274" s="11"/>
      <c r="F274" s="11"/>
      <c r="G274" s="11"/>
      <c r="H274" s="11"/>
      <c r="I274" s="11"/>
      <c r="J274" s="11"/>
      <c r="K274" s="11"/>
    </row>
    <row r="275" spans="2:11" s="27" customFormat="1" x14ac:dyDescent="0.2">
      <c r="B275" s="11"/>
      <c r="C275" s="11"/>
      <c r="D275" s="11"/>
      <c r="E275" s="11"/>
      <c r="F275" s="11"/>
      <c r="G275" s="11"/>
      <c r="H275" s="11"/>
      <c r="I275" s="11"/>
      <c r="J275" s="11"/>
      <c r="K275" s="11"/>
    </row>
    <row r="276" spans="2:11" s="27" customFormat="1" x14ac:dyDescent="0.2">
      <c r="B276" s="11"/>
      <c r="C276" s="11"/>
      <c r="D276" s="11"/>
      <c r="E276" s="11"/>
      <c r="F276" s="11"/>
      <c r="G276" s="11"/>
      <c r="H276" s="11"/>
      <c r="I276" s="11"/>
      <c r="J276" s="11"/>
      <c r="K276" s="11"/>
    </row>
    <row r="277" spans="2:11" s="27" customFormat="1" x14ac:dyDescent="0.2">
      <c r="B277" s="11"/>
      <c r="C277" s="11"/>
      <c r="D277" s="11"/>
      <c r="E277" s="11"/>
      <c r="F277" s="11"/>
      <c r="G277" s="11"/>
      <c r="H277" s="11"/>
      <c r="I277" s="11"/>
      <c r="J277" s="11"/>
      <c r="K277" s="11"/>
    </row>
    <row r="278" spans="2:11" s="27" customFormat="1" x14ac:dyDescent="0.2">
      <c r="B278" s="11"/>
      <c r="C278" s="11"/>
      <c r="D278" s="11"/>
      <c r="E278" s="11"/>
      <c r="F278" s="11"/>
      <c r="G278" s="11"/>
      <c r="H278" s="11"/>
      <c r="I278" s="11"/>
      <c r="J278" s="11"/>
      <c r="K278" s="11"/>
    </row>
    <row r="279" spans="2:11" s="27" customFormat="1" x14ac:dyDescent="0.2">
      <c r="B279" s="11"/>
      <c r="C279" s="11"/>
      <c r="D279" s="11"/>
      <c r="E279" s="11"/>
      <c r="F279" s="11"/>
      <c r="G279" s="11"/>
      <c r="H279" s="11"/>
      <c r="I279" s="11"/>
      <c r="J279" s="11"/>
      <c r="K279" s="11"/>
    </row>
    <row r="280" spans="2:11" s="27" customFormat="1" x14ac:dyDescent="0.2">
      <c r="B280" s="11"/>
      <c r="C280" s="11"/>
      <c r="D280" s="11"/>
      <c r="E280" s="11"/>
      <c r="F280" s="11"/>
      <c r="G280" s="11"/>
      <c r="H280" s="11"/>
      <c r="I280" s="11"/>
      <c r="J280" s="11"/>
      <c r="K280" s="11"/>
    </row>
    <row r="281" spans="2:11" s="27" customFormat="1" x14ac:dyDescent="0.2">
      <c r="B281" s="11"/>
      <c r="C281" s="11"/>
      <c r="D281" s="11"/>
      <c r="E281" s="11"/>
      <c r="F281" s="11"/>
      <c r="G281" s="11"/>
      <c r="H281" s="11"/>
      <c r="I281" s="11"/>
      <c r="J281" s="11"/>
      <c r="K281" s="11"/>
    </row>
    <row r="282" spans="2:11" s="27" customFormat="1" x14ac:dyDescent="0.2">
      <c r="B282" s="11"/>
      <c r="C282" s="11"/>
      <c r="D282" s="11"/>
      <c r="E282" s="11"/>
      <c r="F282" s="11"/>
      <c r="G282" s="11"/>
      <c r="H282" s="11"/>
      <c r="I282" s="11"/>
      <c r="J282" s="11"/>
      <c r="K282" s="11"/>
    </row>
    <row r="283" spans="2:11" s="27" customFormat="1" x14ac:dyDescent="0.2">
      <c r="B283" s="11"/>
      <c r="C283" s="11"/>
      <c r="D283" s="11"/>
      <c r="E283" s="11"/>
      <c r="F283" s="11"/>
      <c r="G283" s="11"/>
      <c r="H283" s="11"/>
      <c r="I283" s="11"/>
      <c r="J283" s="11"/>
      <c r="K283" s="11"/>
    </row>
    <row r="284" spans="2:11" s="27" customFormat="1" x14ac:dyDescent="0.2">
      <c r="B284" s="11"/>
      <c r="C284" s="11"/>
      <c r="D284" s="11"/>
      <c r="E284" s="11"/>
      <c r="F284" s="11"/>
      <c r="G284" s="11"/>
      <c r="H284" s="11"/>
      <c r="I284" s="11"/>
      <c r="J284" s="11"/>
      <c r="K284" s="11"/>
    </row>
    <row r="285" spans="2:11" s="27" customFormat="1" x14ac:dyDescent="0.2">
      <c r="B285" s="11"/>
      <c r="C285" s="11"/>
      <c r="D285" s="11"/>
      <c r="E285" s="11"/>
      <c r="F285" s="11"/>
      <c r="G285" s="11"/>
      <c r="H285" s="11"/>
      <c r="I285" s="11"/>
      <c r="J285" s="11"/>
      <c r="K285" s="11"/>
    </row>
    <row r="286" spans="2:11" s="27" customFormat="1" x14ac:dyDescent="0.2">
      <c r="B286" s="11"/>
      <c r="C286" s="11"/>
      <c r="D286" s="11"/>
      <c r="E286" s="11"/>
      <c r="F286" s="11"/>
      <c r="G286" s="11"/>
      <c r="H286" s="11"/>
      <c r="I286" s="11"/>
      <c r="J286" s="11"/>
      <c r="K286" s="11"/>
    </row>
    <row r="287" spans="2:11" s="27" customFormat="1" x14ac:dyDescent="0.2">
      <c r="B287" s="11"/>
      <c r="C287" s="11"/>
      <c r="D287" s="11"/>
      <c r="E287" s="11"/>
      <c r="F287" s="11"/>
      <c r="G287" s="11"/>
      <c r="H287" s="11"/>
      <c r="I287" s="11"/>
      <c r="J287" s="11"/>
      <c r="K287" s="11"/>
    </row>
    <row r="288" spans="2:11" s="27" customFormat="1" x14ac:dyDescent="0.2">
      <c r="B288" s="11"/>
      <c r="C288" s="11"/>
      <c r="D288" s="11"/>
      <c r="E288" s="11"/>
      <c r="F288" s="11"/>
      <c r="G288" s="11"/>
      <c r="H288" s="11"/>
      <c r="I288" s="11"/>
      <c r="J288" s="11"/>
      <c r="K288" s="11"/>
    </row>
    <row r="289" spans="2:11" s="27" customFormat="1" x14ac:dyDescent="0.2">
      <c r="B289" s="11"/>
      <c r="C289" s="11"/>
      <c r="D289" s="11"/>
      <c r="E289" s="11"/>
      <c r="F289" s="11"/>
      <c r="G289" s="11"/>
      <c r="H289" s="11"/>
      <c r="I289" s="11"/>
      <c r="J289" s="11"/>
      <c r="K289" s="11"/>
    </row>
    <row r="290" spans="2:11" s="27" customFormat="1" x14ac:dyDescent="0.2">
      <c r="B290" s="11"/>
      <c r="C290" s="11"/>
      <c r="D290" s="11"/>
      <c r="E290" s="11"/>
      <c r="F290" s="11"/>
      <c r="G290" s="11"/>
      <c r="H290" s="11"/>
      <c r="I290" s="11"/>
      <c r="J290" s="11"/>
      <c r="K290" s="11"/>
    </row>
    <row r="291" spans="2:11" s="27" customFormat="1" x14ac:dyDescent="0.2">
      <c r="B291" s="11"/>
      <c r="C291" s="11"/>
      <c r="D291" s="11"/>
      <c r="E291" s="11"/>
      <c r="F291" s="11"/>
      <c r="G291" s="11"/>
      <c r="H291" s="11"/>
      <c r="I291" s="11"/>
      <c r="J291" s="11"/>
      <c r="K291" s="11"/>
    </row>
    <row r="292" spans="2:11" s="27" customFormat="1" x14ac:dyDescent="0.2">
      <c r="B292" s="11"/>
      <c r="C292" s="11"/>
      <c r="D292" s="11"/>
      <c r="E292" s="11"/>
      <c r="F292" s="11"/>
      <c r="G292" s="11"/>
      <c r="H292" s="11"/>
      <c r="I292" s="11"/>
      <c r="J292" s="11"/>
      <c r="K292" s="11"/>
    </row>
    <row r="293" spans="2:11" s="27" customFormat="1" x14ac:dyDescent="0.2">
      <c r="B293" s="11"/>
      <c r="C293" s="11"/>
      <c r="D293" s="11"/>
      <c r="E293" s="11"/>
      <c r="F293" s="11"/>
      <c r="G293" s="11"/>
      <c r="H293" s="11"/>
      <c r="I293" s="11"/>
      <c r="J293" s="11"/>
      <c r="K293" s="11"/>
    </row>
    <row r="294" spans="2:11" s="27" customFormat="1" x14ac:dyDescent="0.2">
      <c r="B294" s="11"/>
      <c r="C294" s="11"/>
      <c r="D294" s="11"/>
      <c r="E294" s="11"/>
      <c r="F294" s="11"/>
      <c r="G294" s="11"/>
      <c r="H294" s="11"/>
      <c r="I294" s="11"/>
      <c r="J294" s="11"/>
      <c r="K294" s="11"/>
    </row>
    <row r="295" spans="2:11" s="27" customFormat="1" x14ac:dyDescent="0.2">
      <c r="B295" s="11"/>
      <c r="C295" s="11"/>
      <c r="D295" s="11"/>
      <c r="E295" s="11"/>
      <c r="F295" s="11"/>
      <c r="G295" s="11"/>
      <c r="H295" s="11"/>
      <c r="I295" s="11"/>
      <c r="J295" s="11"/>
      <c r="K295" s="11"/>
    </row>
    <row r="296" spans="2:11" s="27" customFormat="1" x14ac:dyDescent="0.2">
      <c r="B296" s="11"/>
      <c r="C296" s="11"/>
      <c r="D296" s="11"/>
      <c r="E296" s="11"/>
      <c r="F296" s="11"/>
      <c r="G296" s="11"/>
      <c r="H296" s="11"/>
      <c r="I296" s="11"/>
      <c r="J296" s="11"/>
      <c r="K296" s="11"/>
    </row>
    <row r="297" spans="2:11" s="27" customFormat="1" x14ac:dyDescent="0.2">
      <c r="B297" s="11"/>
      <c r="C297" s="11"/>
      <c r="D297" s="11"/>
      <c r="E297" s="11"/>
      <c r="F297" s="11"/>
      <c r="G297" s="11"/>
      <c r="H297" s="11"/>
      <c r="I297" s="11"/>
      <c r="J297" s="11"/>
      <c r="K297" s="11"/>
    </row>
    <row r="298" spans="2:11" s="27" customFormat="1" x14ac:dyDescent="0.2">
      <c r="B298" s="11"/>
      <c r="C298" s="11"/>
      <c r="D298" s="11"/>
      <c r="E298" s="11"/>
      <c r="F298" s="11"/>
      <c r="G298" s="11"/>
      <c r="H298" s="11"/>
      <c r="I298" s="11"/>
      <c r="J298" s="11"/>
      <c r="K298" s="11"/>
    </row>
    <row r="299" spans="2:11" s="27" customFormat="1" x14ac:dyDescent="0.2">
      <c r="B299" s="11"/>
      <c r="C299" s="11"/>
      <c r="D299" s="11"/>
      <c r="E299" s="11"/>
      <c r="F299" s="11"/>
      <c r="G299" s="11"/>
      <c r="H299" s="11"/>
      <c r="I299" s="11"/>
      <c r="J299" s="11"/>
      <c r="K299" s="11"/>
    </row>
    <row r="300" spans="2:11" s="27" customFormat="1" x14ac:dyDescent="0.2">
      <c r="B300" s="11"/>
      <c r="C300" s="11"/>
      <c r="D300" s="11"/>
      <c r="E300" s="11"/>
      <c r="F300" s="11"/>
      <c r="G300" s="11"/>
      <c r="H300" s="11"/>
      <c r="I300" s="11"/>
      <c r="J300" s="11"/>
      <c r="K300" s="11"/>
    </row>
    <row r="301" spans="2:11" s="27" customFormat="1" x14ac:dyDescent="0.2">
      <c r="B301" s="11"/>
      <c r="C301" s="11"/>
      <c r="D301" s="11"/>
      <c r="E301" s="11"/>
      <c r="F301" s="11"/>
      <c r="G301" s="11"/>
      <c r="H301" s="11"/>
      <c r="I301" s="11"/>
      <c r="J301" s="11"/>
      <c r="K301" s="11"/>
    </row>
    <row r="302" spans="2:11" s="27" customFormat="1" x14ac:dyDescent="0.2">
      <c r="B302" s="11"/>
      <c r="C302" s="11"/>
      <c r="D302" s="11"/>
      <c r="E302" s="11"/>
      <c r="F302" s="11"/>
      <c r="G302" s="11"/>
      <c r="H302" s="11"/>
      <c r="I302" s="11"/>
      <c r="J302" s="11"/>
      <c r="K302" s="11"/>
    </row>
    <row r="303" spans="2:11" s="27" customFormat="1" x14ac:dyDescent="0.2">
      <c r="B303" s="11"/>
      <c r="C303" s="11"/>
      <c r="D303" s="11"/>
      <c r="E303" s="11"/>
      <c r="F303" s="11"/>
      <c r="G303" s="11"/>
      <c r="H303" s="11"/>
      <c r="I303" s="11"/>
      <c r="J303" s="11"/>
      <c r="K303" s="11"/>
    </row>
    <row r="304" spans="2:11" s="27" customFormat="1" x14ac:dyDescent="0.2">
      <c r="B304" s="11"/>
      <c r="C304" s="11"/>
      <c r="D304" s="11"/>
      <c r="E304" s="11"/>
      <c r="F304" s="11"/>
      <c r="G304" s="11"/>
      <c r="H304" s="11"/>
      <c r="I304" s="11"/>
      <c r="J304" s="11"/>
      <c r="K304" s="11"/>
    </row>
    <row r="305" spans="2:11" s="27" customFormat="1" x14ac:dyDescent="0.2">
      <c r="B305" s="11"/>
      <c r="C305" s="11"/>
      <c r="D305" s="11"/>
      <c r="E305" s="11"/>
      <c r="F305" s="11"/>
      <c r="G305" s="11"/>
      <c r="H305" s="11"/>
      <c r="I305" s="11"/>
      <c r="J305" s="11"/>
      <c r="K305" s="11"/>
    </row>
    <row r="306" spans="2:11" s="27" customFormat="1" x14ac:dyDescent="0.2">
      <c r="B306" s="11"/>
      <c r="C306" s="11"/>
      <c r="D306" s="11"/>
      <c r="E306" s="11"/>
      <c r="F306" s="11"/>
      <c r="G306" s="11"/>
      <c r="H306" s="11"/>
      <c r="I306" s="11"/>
      <c r="J306" s="11"/>
      <c r="K306" s="11"/>
    </row>
    <row r="307" spans="2:11" s="27" customFormat="1" x14ac:dyDescent="0.2">
      <c r="B307" s="11"/>
      <c r="C307" s="11"/>
      <c r="D307" s="11"/>
      <c r="E307" s="11"/>
      <c r="F307" s="11"/>
      <c r="G307" s="11"/>
      <c r="H307" s="11"/>
      <c r="I307" s="11"/>
      <c r="J307" s="11"/>
      <c r="K307" s="11"/>
    </row>
    <row r="308" spans="2:11" s="27" customFormat="1" x14ac:dyDescent="0.2">
      <c r="B308" s="11"/>
      <c r="C308" s="11"/>
      <c r="D308" s="11"/>
      <c r="E308" s="11"/>
      <c r="F308" s="11"/>
      <c r="G308" s="11"/>
      <c r="H308" s="11"/>
      <c r="I308" s="11"/>
      <c r="J308" s="11"/>
      <c r="K308" s="11"/>
    </row>
    <row r="309" spans="2:11" s="27" customFormat="1" x14ac:dyDescent="0.2">
      <c r="B309" s="11"/>
      <c r="C309" s="11"/>
      <c r="D309" s="11"/>
      <c r="E309" s="11"/>
      <c r="F309" s="11"/>
      <c r="G309" s="11"/>
      <c r="H309" s="11"/>
      <c r="I309" s="11"/>
      <c r="J309" s="11"/>
      <c r="K309" s="11"/>
    </row>
    <row r="310" spans="2:11" s="27" customFormat="1" x14ac:dyDescent="0.2">
      <c r="B310" s="11"/>
      <c r="C310" s="11"/>
      <c r="D310" s="11"/>
      <c r="E310" s="11"/>
      <c r="F310" s="11"/>
      <c r="G310" s="11"/>
      <c r="H310" s="11"/>
      <c r="I310" s="11"/>
      <c r="J310" s="11"/>
      <c r="K310" s="11"/>
    </row>
    <row r="311" spans="2:11" s="27" customFormat="1" x14ac:dyDescent="0.2">
      <c r="B311" s="11"/>
      <c r="C311" s="11"/>
      <c r="D311" s="11"/>
      <c r="E311" s="11"/>
      <c r="F311" s="11"/>
      <c r="G311" s="11"/>
      <c r="H311" s="11"/>
      <c r="I311" s="11"/>
      <c r="J311" s="11"/>
      <c r="K311" s="11"/>
    </row>
    <row r="312" spans="2:11" s="27" customFormat="1" x14ac:dyDescent="0.2">
      <c r="B312" s="11"/>
      <c r="C312" s="11"/>
      <c r="D312" s="11"/>
      <c r="E312" s="11"/>
      <c r="F312" s="11"/>
      <c r="G312" s="11"/>
      <c r="H312" s="11"/>
      <c r="I312" s="11"/>
      <c r="J312" s="11"/>
      <c r="K312" s="11"/>
    </row>
    <row r="313" spans="2:11" s="27" customFormat="1" x14ac:dyDescent="0.2">
      <c r="B313" s="11"/>
      <c r="C313" s="11"/>
      <c r="D313" s="11"/>
      <c r="E313" s="11"/>
      <c r="F313" s="11"/>
      <c r="G313" s="11"/>
      <c r="H313" s="11"/>
      <c r="I313" s="11"/>
      <c r="J313" s="11"/>
      <c r="K313" s="11"/>
    </row>
    <row r="314" spans="2:11" s="27" customFormat="1" x14ac:dyDescent="0.2">
      <c r="B314" s="11"/>
      <c r="C314" s="11"/>
      <c r="D314" s="11"/>
      <c r="E314" s="11"/>
      <c r="F314" s="11"/>
      <c r="G314" s="11"/>
      <c r="H314" s="11"/>
      <c r="I314" s="11"/>
      <c r="J314" s="11"/>
      <c r="K314" s="11"/>
    </row>
    <row r="315" spans="2:11" s="27" customFormat="1" x14ac:dyDescent="0.2">
      <c r="B315" s="11"/>
      <c r="C315" s="11"/>
      <c r="D315" s="11"/>
      <c r="E315" s="11"/>
      <c r="F315" s="11"/>
      <c r="G315" s="11"/>
      <c r="H315" s="11"/>
      <c r="I315" s="11"/>
      <c r="J315" s="11"/>
      <c r="K315" s="11"/>
    </row>
    <row r="316" spans="2:11" s="27" customFormat="1" x14ac:dyDescent="0.2">
      <c r="B316" s="11"/>
      <c r="C316" s="11"/>
      <c r="D316" s="11"/>
      <c r="E316" s="11"/>
      <c r="F316" s="11"/>
      <c r="G316" s="11"/>
      <c r="H316" s="11"/>
      <c r="I316" s="11"/>
      <c r="J316" s="11"/>
      <c r="K316" s="11"/>
    </row>
    <row r="317" spans="2:11" s="27" customFormat="1" x14ac:dyDescent="0.2">
      <c r="B317" s="11"/>
      <c r="C317" s="11"/>
      <c r="D317" s="11"/>
      <c r="E317" s="11"/>
      <c r="F317" s="11"/>
      <c r="G317" s="11"/>
      <c r="H317" s="11"/>
      <c r="I317" s="11"/>
      <c r="J317" s="11"/>
      <c r="K317" s="11"/>
    </row>
    <row r="318" spans="2:11" s="27" customFormat="1" x14ac:dyDescent="0.2">
      <c r="B318" s="11"/>
      <c r="C318" s="11"/>
      <c r="D318" s="11"/>
      <c r="E318" s="11"/>
      <c r="F318" s="11"/>
      <c r="G318" s="11"/>
      <c r="H318" s="11"/>
      <c r="I318" s="11"/>
      <c r="J318" s="11"/>
      <c r="K318" s="11"/>
    </row>
    <row r="319" spans="2:11" s="27" customFormat="1" x14ac:dyDescent="0.2">
      <c r="B319" s="11"/>
      <c r="C319" s="11"/>
      <c r="D319" s="11"/>
      <c r="E319" s="11"/>
      <c r="F319" s="11"/>
      <c r="G319" s="11"/>
      <c r="H319" s="11"/>
      <c r="I319" s="11"/>
      <c r="J319" s="11"/>
      <c r="K319" s="11"/>
    </row>
    <row r="320" spans="2:11" s="27" customFormat="1" x14ac:dyDescent="0.2">
      <c r="B320" s="11"/>
      <c r="C320" s="11"/>
      <c r="D320" s="11"/>
      <c r="E320" s="11"/>
      <c r="F320" s="11"/>
      <c r="G320" s="11"/>
      <c r="H320" s="11"/>
      <c r="I320" s="11"/>
      <c r="J320" s="11"/>
      <c r="K320" s="11"/>
    </row>
    <row r="321" spans="2:11" s="27" customFormat="1" x14ac:dyDescent="0.2">
      <c r="B321" s="11"/>
      <c r="C321" s="11"/>
      <c r="D321" s="11"/>
      <c r="E321" s="11"/>
      <c r="F321" s="11"/>
      <c r="G321" s="11"/>
      <c r="H321" s="11"/>
      <c r="I321" s="11"/>
      <c r="J321" s="11"/>
      <c r="K321" s="11"/>
    </row>
    <row r="322" spans="2:11" s="27" customFormat="1" x14ac:dyDescent="0.2">
      <c r="B322" s="11"/>
      <c r="C322" s="11"/>
      <c r="D322" s="11"/>
      <c r="E322" s="11"/>
      <c r="F322" s="11"/>
      <c r="G322" s="11"/>
      <c r="H322" s="11"/>
      <c r="I322" s="11"/>
      <c r="J322" s="11"/>
      <c r="K322" s="11"/>
    </row>
    <row r="323" spans="2:11" s="27" customFormat="1" x14ac:dyDescent="0.2">
      <c r="B323" s="11"/>
      <c r="C323" s="11"/>
      <c r="D323" s="11"/>
      <c r="E323" s="11"/>
      <c r="F323" s="11"/>
      <c r="G323" s="11"/>
      <c r="H323" s="11"/>
      <c r="I323" s="11"/>
      <c r="J323" s="11"/>
      <c r="K323" s="11"/>
    </row>
    <row r="324" spans="2:11" s="27" customFormat="1" x14ac:dyDescent="0.2">
      <c r="B324" s="11"/>
      <c r="C324" s="11"/>
      <c r="D324" s="11"/>
      <c r="E324" s="11"/>
      <c r="F324" s="11"/>
      <c r="G324" s="11"/>
      <c r="H324" s="11"/>
      <c r="I324" s="11"/>
      <c r="J324" s="11"/>
      <c r="K324" s="11"/>
    </row>
    <row r="325" spans="2:11" s="27" customFormat="1" x14ac:dyDescent="0.2">
      <c r="B325" s="11"/>
      <c r="C325" s="11"/>
      <c r="D325" s="11"/>
      <c r="E325" s="11"/>
      <c r="F325" s="11"/>
      <c r="G325" s="11"/>
      <c r="H325" s="11"/>
      <c r="I325" s="11"/>
      <c r="J325" s="11"/>
      <c r="K325" s="11"/>
    </row>
    <row r="326" spans="2:11" s="27" customFormat="1" x14ac:dyDescent="0.2">
      <c r="B326" s="11"/>
      <c r="C326" s="11"/>
      <c r="D326" s="11"/>
      <c r="E326" s="11"/>
      <c r="F326" s="11"/>
      <c r="G326" s="11"/>
      <c r="H326" s="11"/>
      <c r="I326" s="11"/>
      <c r="J326" s="11"/>
      <c r="K326" s="11"/>
    </row>
    <row r="327" spans="2:11" s="27" customFormat="1" x14ac:dyDescent="0.2">
      <c r="B327" s="11"/>
      <c r="C327" s="11"/>
      <c r="D327" s="11"/>
      <c r="E327" s="11"/>
      <c r="F327" s="11"/>
      <c r="G327" s="11"/>
      <c r="H327" s="11"/>
      <c r="I327" s="11"/>
      <c r="J327" s="11"/>
      <c r="K327" s="11"/>
    </row>
    <row r="328" spans="2:11" s="27" customFormat="1" x14ac:dyDescent="0.2">
      <c r="B328" s="11"/>
      <c r="C328" s="11"/>
      <c r="D328" s="11"/>
      <c r="E328" s="11"/>
      <c r="F328" s="11"/>
      <c r="G328" s="11"/>
      <c r="H328" s="11"/>
      <c r="I328" s="11"/>
      <c r="J328" s="11"/>
      <c r="K328" s="11"/>
    </row>
    <row r="329" spans="2:11" s="27" customFormat="1" x14ac:dyDescent="0.2">
      <c r="B329" s="11"/>
      <c r="C329" s="11"/>
      <c r="D329" s="11"/>
      <c r="E329" s="11"/>
      <c r="F329" s="11"/>
      <c r="G329" s="11"/>
      <c r="H329" s="11"/>
      <c r="I329" s="11"/>
      <c r="J329" s="11"/>
      <c r="K329" s="11"/>
    </row>
    <row r="330" spans="2:11" s="27" customFormat="1" x14ac:dyDescent="0.2">
      <c r="B330" s="11"/>
      <c r="C330" s="11"/>
      <c r="D330" s="11"/>
      <c r="E330" s="11"/>
      <c r="F330" s="11"/>
      <c r="G330" s="11"/>
      <c r="H330" s="11"/>
      <c r="I330" s="11"/>
      <c r="J330" s="11"/>
      <c r="K330" s="11"/>
    </row>
    <row r="331" spans="2:11" s="27" customFormat="1" x14ac:dyDescent="0.2">
      <c r="B331" s="11"/>
      <c r="C331" s="11"/>
      <c r="D331" s="11"/>
      <c r="E331" s="11"/>
      <c r="F331" s="11"/>
      <c r="G331" s="11"/>
      <c r="H331" s="11"/>
      <c r="I331" s="11"/>
      <c r="J331" s="11"/>
      <c r="K331" s="11"/>
    </row>
    <row r="332" spans="2:11" s="27" customFormat="1" x14ac:dyDescent="0.2">
      <c r="B332" s="11"/>
      <c r="C332" s="11"/>
      <c r="D332" s="11"/>
      <c r="E332" s="11"/>
      <c r="F332" s="11"/>
      <c r="G332" s="11"/>
      <c r="H332" s="11"/>
      <c r="I332" s="11"/>
      <c r="J332" s="11"/>
      <c r="K332" s="11"/>
    </row>
    <row r="333" spans="2:11" s="27" customFormat="1" x14ac:dyDescent="0.2">
      <c r="B333" s="11"/>
      <c r="C333" s="11"/>
      <c r="D333" s="11"/>
      <c r="E333" s="11"/>
      <c r="F333" s="11"/>
      <c r="G333" s="11"/>
      <c r="H333" s="11"/>
      <c r="I333" s="11"/>
      <c r="J333" s="11"/>
      <c r="K333" s="11"/>
    </row>
    <row r="334" spans="2:11" s="27" customFormat="1" x14ac:dyDescent="0.2">
      <c r="B334" s="11"/>
      <c r="C334" s="11"/>
      <c r="D334" s="11"/>
      <c r="E334" s="11"/>
      <c r="F334" s="11"/>
      <c r="G334" s="11"/>
      <c r="H334" s="11"/>
      <c r="I334" s="11"/>
      <c r="J334" s="11"/>
      <c r="K334" s="11"/>
    </row>
    <row r="335" spans="2:11" s="27" customFormat="1" x14ac:dyDescent="0.2">
      <c r="B335" s="11"/>
      <c r="C335" s="11"/>
      <c r="D335" s="11"/>
      <c r="E335" s="11"/>
      <c r="F335" s="11"/>
      <c r="G335" s="11"/>
      <c r="H335" s="11"/>
      <c r="I335" s="11"/>
      <c r="J335" s="11"/>
      <c r="K335" s="11"/>
    </row>
    <row r="336" spans="2:11" s="27" customFormat="1" x14ac:dyDescent="0.2">
      <c r="B336" s="11"/>
      <c r="C336" s="11"/>
      <c r="D336" s="11"/>
      <c r="E336" s="11"/>
      <c r="F336" s="11"/>
      <c r="G336" s="11"/>
      <c r="H336" s="11"/>
      <c r="I336" s="11"/>
      <c r="J336" s="11"/>
      <c r="K336" s="11"/>
    </row>
    <row r="337" spans="2:11" s="27" customFormat="1" x14ac:dyDescent="0.2">
      <c r="B337" s="11"/>
      <c r="C337" s="11"/>
      <c r="D337" s="11"/>
      <c r="E337" s="11"/>
      <c r="F337" s="11"/>
      <c r="G337" s="11"/>
      <c r="H337" s="11"/>
      <c r="I337" s="11"/>
      <c r="J337" s="11"/>
      <c r="K337" s="11"/>
    </row>
    <row r="338" spans="2:11" s="27" customFormat="1" x14ac:dyDescent="0.2">
      <c r="B338" s="11"/>
      <c r="C338" s="11"/>
      <c r="D338" s="11"/>
      <c r="E338" s="11"/>
      <c r="F338" s="11"/>
      <c r="G338" s="11"/>
      <c r="H338" s="11"/>
      <c r="I338" s="11"/>
      <c r="J338" s="11"/>
      <c r="K338" s="11"/>
    </row>
    <row r="339" spans="2:11" s="27" customFormat="1" x14ac:dyDescent="0.2">
      <c r="B339" s="11"/>
      <c r="C339" s="11"/>
      <c r="D339" s="11"/>
      <c r="E339" s="11"/>
      <c r="F339" s="11"/>
      <c r="G339" s="11"/>
      <c r="H339" s="11"/>
      <c r="I339" s="11"/>
      <c r="J339" s="11"/>
      <c r="K339" s="11"/>
    </row>
    <row r="340" spans="2:11" s="27" customFormat="1" x14ac:dyDescent="0.2">
      <c r="B340" s="11"/>
      <c r="C340" s="11"/>
      <c r="D340" s="11"/>
      <c r="E340" s="11"/>
      <c r="F340" s="11"/>
      <c r="G340" s="11"/>
      <c r="H340" s="11"/>
      <c r="I340" s="11"/>
      <c r="J340" s="11"/>
      <c r="K340" s="11"/>
    </row>
    <row r="341" spans="2:11" s="27" customFormat="1" x14ac:dyDescent="0.2">
      <c r="B341" s="11"/>
      <c r="C341" s="11"/>
      <c r="D341" s="11"/>
      <c r="E341" s="11"/>
      <c r="F341" s="11"/>
      <c r="G341" s="11"/>
      <c r="H341" s="11"/>
      <c r="I341" s="11"/>
      <c r="J341" s="11"/>
      <c r="K341" s="11"/>
    </row>
    <row r="342" spans="2:11" s="27" customFormat="1" x14ac:dyDescent="0.2">
      <c r="B342" s="11"/>
      <c r="C342" s="11"/>
      <c r="D342" s="11"/>
      <c r="E342" s="11"/>
      <c r="F342" s="11"/>
      <c r="G342" s="11"/>
      <c r="H342" s="11"/>
      <c r="I342" s="11"/>
      <c r="J342" s="11"/>
      <c r="K342" s="11"/>
    </row>
    <row r="343" spans="2:11" s="27" customFormat="1" x14ac:dyDescent="0.2">
      <c r="B343" s="11"/>
      <c r="C343" s="11"/>
      <c r="D343" s="11"/>
      <c r="E343" s="11"/>
      <c r="F343" s="11"/>
      <c r="G343" s="11"/>
      <c r="H343" s="11"/>
      <c r="I343" s="11"/>
      <c r="J343" s="11"/>
      <c r="K343" s="11"/>
    </row>
    <row r="344" spans="2:11" s="27" customFormat="1" x14ac:dyDescent="0.2">
      <c r="B344" s="11"/>
      <c r="C344" s="11"/>
      <c r="D344" s="11"/>
      <c r="E344" s="11"/>
      <c r="F344" s="11"/>
      <c r="G344" s="11"/>
      <c r="H344" s="11"/>
      <c r="I344" s="11"/>
      <c r="J344" s="11"/>
      <c r="K344" s="11"/>
    </row>
    <row r="345" spans="2:11" s="27" customFormat="1" x14ac:dyDescent="0.2">
      <c r="B345" s="11"/>
      <c r="C345" s="11"/>
      <c r="D345" s="11"/>
      <c r="E345" s="11"/>
      <c r="F345" s="11"/>
      <c r="G345" s="11"/>
      <c r="H345" s="11"/>
      <c r="I345" s="11"/>
      <c r="J345" s="11"/>
      <c r="K345" s="11"/>
    </row>
    <row r="346" spans="2:11" s="27" customFormat="1" x14ac:dyDescent="0.2">
      <c r="B346" s="11"/>
      <c r="C346" s="11"/>
      <c r="D346" s="11"/>
      <c r="E346" s="11"/>
      <c r="F346" s="11"/>
      <c r="G346" s="11"/>
      <c r="H346" s="11"/>
      <c r="I346" s="11"/>
      <c r="J346" s="11"/>
      <c r="K346" s="11"/>
    </row>
    <row r="347" spans="2:11" s="27" customFormat="1" x14ac:dyDescent="0.2">
      <c r="B347" s="11"/>
      <c r="C347" s="11"/>
      <c r="D347" s="11"/>
      <c r="E347" s="11"/>
      <c r="F347" s="11"/>
      <c r="G347" s="11"/>
      <c r="H347" s="11"/>
      <c r="I347" s="11"/>
      <c r="J347" s="11"/>
      <c r="K347" s="11"/>
    </row>
    <row r="348" spans="2:11" s="27" customFormat="1" x14ac:dyDescent="0.2">
      <c r="B348" s="11"/>
      <c r="C348" s="11"/>
      <c r="D348" s="11"/>
      <c r="E348" s="11"/>
      <c r="F348" s="11"/>
      <c r="G348" s="11"/>
      <c r="H348" s="11"/>
      <c r="I348" s="11"/>
      <c r="J348" s="11"/>
      <c r="K348" s="11"/>
    </row>
    <row r="349" spans="2:11" s="27" customFormat="1" x14ac:dyDescent="0.2">
      <c r="B349" s="11"/>
      <c r="C349" s="11"/>
      <c r="D349" s="11"/>
      <c r="E349" s="11"/>
      <c r="F349" s="11"/>
      <c r="G349" s="11"/>
      <c r="H349" s="11"/>
      <c r="I349" s="11"/>
      <c r="J349" s="11"/>
      <c r="K349" s="11"/>
    </row>
    <row r="350" spans="2:11" s="27" customFormat="1" x14ac:dyDescent="0.2">
      <c r="B350" s="11"/>
      <c r="C350" s="11"/>
      <c r="D350" s="11"/>
      <c r="E350" s="11"/>
      <c r="F350" s="11"/>
      <c r="G350" s="11"/>
      <c r="H350" s="11"/>
      <c r="I350" s="11"/>
      <c r="J350" s="11"/>
      <c r="K350" s="11"/>
    </row>
    <row r="351" spans="2:11" s="27" customFormat="1" x14ac:dyDescent="0.2">
      <c r="B351" s="11"/>
      <c r="C351" s="11"/>
      <c r="D351" s="11"/>
      <c r="E351" s="11"/>
      <c r="F351" s="11"/>
      <c r="G351" s="11"/>
      <c r="H351" s="11"/>
      <c r="I351" s="11"/>
      <c r="J351" s="11"/>
      <c r="K351" s="11"/>
    </row>
    <row r="352" spans="2:11" s="27" customFormat="1" x14ac:dyDescent="0.2">
      <c r="B352" s="11"/>
      <c r="C352" s="11"/>
      <c r="D352" s="11"/>
      <c r="E352" s="11"/>
      <c r="F352" s="11"/>
      <c r="G352" s="11"/>
      <c r="H352" s="11"/>
      <c r="I352" s="11"/>
      <c r="J352" s="11"/>
      <c r="K352" s="11"/>
    </row>
    <row r="353" spans="2:11" s="27" customFormat="1" x14ac:dyDescent="0.2">
      <c r="B353" s="11"/>
      <c r="C353" s="11"/>
      <c r="D353" s="11"/>
      <c r="E353" s="11"/>
      <c r="F353" s="11"/>
      <c r="G353" s="11"/>
      <c r="H353" s="11"/>
      <c r="I353" s="11"/>
      <c r="J353" s="11"/>
      <c r="K353" s="11"/>
    </row>
    <row r="354" spans="2:11" s="27" customFormat="1" x14ac:dyDescent="0.2">
      <c r="B354" s="11"/>
      <c r="C354" s="11"/>
      <c r="D354" s="11"/>
      <c r="E354" s="11"/>
      <c r="F354" s="11"/>
      <c r="G354" s="11"/>
      <c r="H354" s="11"/>
      <c r="I354" s="11"/>
      <c r="J354" s="11"/>
      <c r="K354" s="11"/>
    </row>
    <row r="355" spans="2:11" s="27" customFormat="1" x14ac:dyDescent="0.2">
      <c r="B355" s="11"/>
      <c r="C355" s="11"/>
      <c r="D355" s="11"/>
      <c r="E355" s="11"/>
      <c r="F355" s="11"/>
      <c r="G355" s="11"/>
      <c r="H355" s="11"/>
      <c r="I355" s="11"/>
      <c r="J355" s="11"/>
      <c r="K355" s="11"/>
    </row>
    <row r="356" spans="2:11" s="27" customFormat="1" x14ac:dyDescent="0.2">
      <c r="B356" s="11"/>
      <c r="C356" s="11"/>
      <c r="D356" s="11"/>
      <c r="E356" s="11"/>
      <c r="F356" s="11"/>
      <c r="G356" s="11"/>
      <c r="H356" s="11"/>
      <c r="I356" s="11"/>
      <c r="J356" s="11"/>
      <c r="K356" s="11"/>
    </row>
    <row r="357" spans="2:11" s="27" customFormat="1" x14ac:dyDescent="0.2">
      <c r="B357" s="11"/>
      <c r="C357" s="11"/>
      <c r="D357" s="11"/>
      <c r="E357" s="11"/>
      <c r="F357" s="11"/>
      <c r="G357" s="11"/>
      <c r="H357" s="11"/>
      <c r="I357" s="11"/>
      <c r="J357" s="11"/>
      <c r="K357" s="11"/>
    </row>
    <row r="358" spans="2:11" s="27" customFormat="1" x14ac:dyDescent="0.2">
      <c r="B358" s="11"/>
      <c r="C358" s="11"/>
      <c r="D358" s="11"/>
      <c r="E358" s="11"/>
      <c r="F358" s="11"/>
      <c r="G358" s="11"/>
      <c r="H358" s="11"/>
      <c r="I358" s="11"/>
      <c r="J358" s="11"/>
      <c r="K358" s="11"/>
    </row>
    <row r="359" spans="2:11" s="27" customFormat="1" x14ac:dyDescent="0.2">
      <c r="B359" s="11"/>
      <c r="C359" s="11"/>
      <c r="D359" s="11"/>
      <c r="E359" s="11"/>
      <c r="F359" s="11"/>
      <c r="G359" s="11"/>
      <c r="H359" s="11"/>
      <c r="I359" s="11"/>
      <c r="J359" s="11"/>
      <c r="K359" s="11"/>
    </row>
    <row r="360" spans="2:11" s="27" customFormat="1" x14ac:dyDescent="0.2">
      <c r="B360" s="11"/>
      <c r="C360" s="11"/>
      <c r="D360" s="11"/>
      <c r="E360" s="11"/>
      <c r="F360" s="11"/>
      <c r="G360" s="11"/>
      <c r="H360" s="11"/>
      <c r="I360" s="11"/>
      <c r="J360" s="11"/>
      <c r="K360" s="11"/>
    </row>
    <row r="361" spans="2:11" s="27" customFormat="1" x14ac:dyDescent="0.2">
      <c r="B361" s="11"/>
      <c r="C361" s="11"/>
      <c r="D361" s="11"/>
      <c r="E361" s="11"/>
      <c r="F361" s="11"/>
      <c r="G361" s="11"/>
      <c r="H361" s="11"/>
      <c r="I361" s="11"/>
      <c r="J361" s="11"/>
      <c r="K361" s="11"/>
    </row>
    <row r="362" spans="2:11" s="27" customFormat="1" x14ac:dyDescent="0.2">
      <c r="B362" s="11"/>
      <c r="C362" s="11"/>
      <c r="D362" s="11"/>
      <c r="E362" s="11"/>
      <c r="F362" s="11"/>
      <c r="G362" s="11"/>
      <c r="H362" s="11"/>
      <c r="I362" s="11"/>
      <c r="J362" s="11"/>
      <c r="K362" s="11"/>
    </row>
    <row r="363" spans="2:11" s="27" customFormat="1" x14ac:dyDescent="0.2">
      <c r="B363" s="11"/>
      <c r="C363" s="11"/>
      <c r="D363" s="11"/>
      <c r="E363" s="11"/>
      <c r="F363" s="11"/>
      <c r="G363" s="11"/>
      <c r="H363" s="11"/>
      <c r="I363" s="11"/>
      <c r="J363" s="11"/>
      <c r="K363" s="11"/>
    </row>
    <row r="364" spans="2:11" s="27" customFormat="1" x14ac:dyDescent="0.2">
      <c r="B364" s="11"/>
      <c r="C364" s="11"/>
      <c r="D364" s="11"/>
      <c r="E364" s="11"/>
      <c r="F364" s="11"/>
      <c r="G364" s="11"/>
      <c r="H364" s="11"/>
      <c r="I364" s="11"/>
      <c r="J364" s="11"/>
      <c r="K364" s="11"/>
    </row>
    <row r="365" spans="2:11" s="27" customFormat="1" x14ac:dyDescent="0.2">
      <c r="B365" s="11"/>
      <c r="C365" s="11"/>
      <c r="D365" s="11"/>
      <c r="E365" s="11"/>
      <c r="F365" s="11"/>
      <c r="G365" s="11"/>
      <c r="H365" s="11"/>
      <c r="I365" s="11"/>
      <c r="J365" s="11"/>
      <c r="K365" s="11"/>
    </row>
    <row r="366" spans="2:11" s="27" customFormat="1" x14ac:dyDescent="0.2">
      <c r="B366" s="11"/>
      <c r="C366" s="11"/>
      <c r="D366" s="11"/>
      <c r="E366" s="11"/>
      <c r="F366" s="11"/>
      <c r="G366" s="11"/>
      <c r="H366" s="11"/>
      <c r="I366" s="11"/>
      <c r="J366" s="11"/>
      <c r="K366" s="11"/>
    </row>
    <row r="367" spans="2:11" s="27" customFormat="1" x14ac:dyDescent="0.2">
      <c r="B367" s="11"/>
      <c r="C367" s="11"/>
      <c r="D367" s="11"/>
      <c r="E367" s="11"/>
      <c r="F367" s="11"/>
      <c r="G367" s="11"/>
      <c r="H367" s="11"/>
      <c r="I367" s="11"/>
      <c r="J367" s="11"/>
      <c r="K367" s="11"/>
    </row>
    <row r="368" spans="2:11" s="27" customFormat="1" x14ac:dyDescent="0.2">
      <c r="B368" s="11"/>
      <c r="C368" s="11"/>
      <c r="D368" s="11"/>
      <c r="E368" s="11"/>
      <c r="F368" s="11"/>
      <c r="G368" s="11"/>
      <c r="H368" s="11"/>
      <c r="I368" s="11"/>
      <c r="J368" s="11"/>
      <c r="K368" s="11"/>
    </row>
    <row r="369" spans="2:11" s="27" customFormat="1" x14ac:dyDescent="0.2">
      <c r="B369" s="11"/>
      <c r="C369" s="11"/>
      <c r="D369" s="11"/>
      <c r="E369" s="11"/>
      <c r="F369" s="11"/>
      <c r="G369" s="11"/>
      <c r="H369" s="11"/>
      <c r="I369" s="11"/>
      <c r="J369" s="11"/>
      <c r="K369" s="11"/>
    </row>
    <row r="370" spans="2:11" s="27" customFormat="1" x14ac:dyDescent="0.2">
      <c r="B370" s="11"/>
      <c r="C370" s="11"/>
      <c r="D370" s="11"/>
      <c r="E370" s="11"/>
      <c r="F370" s="11"/>
      <c r="G370" s="11"/>
      <c r="H370" s="11"/>
      <c r="I370" s="11"/>
      <c r="J370" s="11"/>
      <c r="K370" s="11"/>
    </row>
    <row r="371" spans="2:11" s="27" customFormat="1" x14ac:dyDescent="0.2">
      <c r="B371" s="11"/>
      <c r="C371" s="11"/>
      <c r="D371" s="11"/>
      <c r="E371" s="11"/>
      <c r="F371" s="11"/>
      <c r="G371" s="11"/>
      <c r="H371" s="11"/>
      <c r="I371" s="11"/>
      <c r="J371" s="11"/>
      <c r="K371" s="11"/>
    </row>
    <row r="372" spans="2:11" s="27" customFormat="1" x14ac:dyDescent="0.2">
      <c r="B372" s="11"/>
      <c r="C372" s="11"/>
      <c r="D372" s="11"/>
      <c r="E372" s="11"/>
      <c r="F372" s="11"/>
      <c r="G372" s="11"/>
      <c r="H372" s="11"/>
      <c r="I372" s="11"/>
      <c r="J372" s="11"/>
      <c r="K372" s="11"/>
    </row>
    <row r="373" spans="2:11" s="27" customFormat="1" x14ac:dyDescent="0.2">
      <c r="B373" s="11"/>
      <c r="C373" s="11"/>
      <c r="D373" s="11"/>
      <c r="E373" s="11"/>
      <c r="F373" s="11"/>
      <c r="G373" s="11"/>
      <c r="H373" s="11"/>
      <c r="I373" s="11"/>
      <c r="J373" s="11"/>
      <c r="K373" s="11"/>
    </row>
    <row r="374" spans="2:11" s="27" customFormat="1" x14ac:dyDescent="0.2">
      <c r="B374" s="11"/>
      <c r="C374" s="11"/>
      <c r="D374" s="11"/>
      <c r="E374" s="11"/>
      <c r="F374" s="11"/>
      <c r="G374" s="11"/>
      <c r="H374" s="11"/>
      <c r="I374" s="11"/>
      <c r="J374" s="11"/>
      <c r="K374" s="11"/>
    </row>
    <row r="375" spans="2:11" s="27" customFormat="1" x14ac:dyDescent="0.2">
      <c r="B375" s="11"/>
      <c r="C375" s="11"/>
      <c r="D375" s="11"/>
      <c r="E375" s="11"/>
      <c r="F375" s="11"/>
      <c r="G375" s="11"/>
      <c r="H375" s="11"/>
      <c r="I375" s="11"/>
      <c r="J375" s="11"/>
      <c r="K375" s="11"/>
    </row>
    <row r="376" spans="2:11" s="27" customFormat="1" x14ac:dyDescent="0.2">
      <c r="B376" s="11"/>
      <c r="C376" s="11"/>
      <c r="D376" s="11"/>
      <c r="E376" s="11"/>
      <c r="F376" s="11"/>
      <c r="G376" s="11"/>
      <c r="H376" s="11"/>
      <c r="I376" s="11"/>
      <c r="J376" s="11"/>
      <c r="K376" s="11"/>
    </row>
    <row r="377" spans="2:11" s="27" customFormat="1" x14ac:dyDescent="0.2">
      <c r="B377" s="11"/>
      <c r="C377" s="11"/>
      <c r="D377" s="11"/>
      <c r="E377" s="11"/>
      <c r="F377" s="11"/>
      <c r="G377" s="11"/>
      <c r="H377" s="11"/>
      <c r="I377" s="11"/>
      <c r="J377" s="11"/>
      <c r="K377" s="11"/>
    </row>
    <row r="378" spans="2:11" s="27" customFormat="1" x14ac:dyDescent="0.2">
      <c r="B378" s="11"/>
      <c r="C378" s="11"/>
      <c r="D378" s="11"/>
      <c r="E378" s="11"/>
      <c r="F378" s="11"/>
      <c r="G378" s="11"/>
      <c r="H378" s="11"/>
      <c r="I378" s="11"/>
      <c r="J378" s="11"/>
      <c r="K378" s="11"/>
    </row>
    <row r="379" spans="2:11" s="27" customFormat="1" x14ac:dyDescent="0.2">
      <c r="B379" s="11"/>
      <c r="C379" s="11"/>
      <c r="D379" s="11"/>
      <c r="E379" s="11"/>
      <c r="F379" s="11"/>
      <c r="G379" s="11"/>
      <c r="H379" s="11"/>
      <c r="I379" s="11"/>
      <c r="J379" s="11"/>
      <c r="K379" s="11"/>
    </row>
    <row r="380" spans="2:11" s="27" customFormat="1" x14ac:dyDescent="0.2">
      <c r="B380" s="11"/>
      <c r="C380" s="11"/>
      <c r="D380" s="11"/>
      <c r="E380" s="11"/>
      <c r="F380" s="11"/>
      <c r="G380" s="11"/>
      <c r="H380" s="11"/>
      <c r="I380" s="11"/>
      <c r="J380" s="11"/>
      <c r="K380" s="11"/>
    </row>
    <row r="381" spans="2:11" s="27" customFormat="1" x14ac:dyDescent="0.2">
      <c r="B381" s="11"/>
      <c r="C381" s="11"/>
      <c r="D381" s="11"/>
      <c r="E381" s="11"/>
      <c r="F381" s="11"/>
      <c r="G381" s="11"/>
      <c r="H381" s="11"/>
      <c r="I381" s="11"/>
      <c r="J381" s="11"/>
      <c r="K381" s="11"/>
    </row>
    <row r="382" spans="2:11" s="27" customFormat="1" x14ac:dyDescent="0.2">
      <c r="B382" s="11"/>
      <c r="C382" s="11"/>
      <c r="D382" s="11"/>
      <c r="E382" s="11"/>
      <c r="F382" s="11"/>
      <c r="G382" s="11"/>
      <c r="H382" s="11"/>
      <c r="I382" s="11"/>
      <c r="J382" s="11"/>
      <c r="K382" s="11"/>
    </row>
    <row r="383" spans="2:11" s="27" customFormat="1" x14ac:dyDescent="0.2">
      <c r="B383" s="11"/>
      <c r="C383" s="11"/>
      <c r="D383" s="11"/>
      <c r="E383" s="11"/>
      <c r="F383" s="11"/>
      <c r="G383" s="11"/>
      <c r="H383" s="11"/>
      <c r="I383" s="11"/>
      <c r="J383" s="11"/>
      <c r="K383" s="11"/>
    </row>
    <row r="384" spans="2:11" s="27" customFormat="1" x14ac:dyDescent="0.2">
      <c r="B384" s="11"/>
      <c r="C384" s="11"/>
      <c r="D384" s="11"/>
      <c r="E384" s="11"/>
      <c r="F384" s="11"/>
      <c r="G384" s="11"/>
      <c r="H384" s="11"/>
      <c r="I384" s="11"/>
      <c r="J384" s="11"/>
      <c r="K384" s="11"/>
    </row>
    <row r="385" spans="2:11" s="27" customFormat="1" x14ac:dyDescent="0.2">
      <c r="B385" s="11"/>
      <c r="C385" s="11"/>
      <c r="D385" s="11"/>
      <c r="E385" s="11"/>
      <c r="F385" s="11"/>
      <c r="G385" s="11"/>
      <c r="H385" s="11"/>
      <c r="I385" s="11"/>
      <c r="J385" s="11"/>
      <c r="K385" s="11"/>
    </row>
    <row r="386" spans="2:11" s="27" customFormat="1" x14ac:dyDescent="0.2">
      <c r="B386" s="11"/>
      <c r="C386" s="11"/>
      <c r="D386" s="11"/>
      <c r="E386" s="11"/>
      <c r="F386" s="11"/>
      <c r="G386" s="11"/>
      <c r="H386" s="11"/>
      <c r="I386" s="11"/>
      <c r="J386" s="11"/>
      <c r="K386" s="11"/>
    </row>
    <row r="387" spans="2:11" s="27" customFormat="1" x14ac:dyDescent="0.2">
      <c r="B387" s="11"/>
      <c r="C387" s="11"/>
      <c r="D387" s="11"/>
      <c r="E387" s="11"/>
      <c r="F387" s="11"/>
      <c r="G387" s="11"/>
      <c r="H387" s="11"/>
      <c r="I387" s="11"/>
      <c r="J387" s="11"/>
      <c r="K387" s="11"/>
    </row>
    <row r="388" spans="2:11" s="27" customFormat="1" x14ac:dyDescent="0.2">
      <c r="B388" s="11"/>
      <c r="C388" s="11"/>
      <c r="D388" s="11"/>
      <c r="E388" s="11"/>
      <c r="F388" s="11"/>
      <c r="G388" s="11"/>
      <c r="H388" s="11"/>
      <c r="I388" s="11"/>
      <c r="J388" s="11"/>
      <c r="K388" s="11"/>
    </row>
    <row r="389" spans="2:11" s="27" customFormat="1" x14ac:dyDescent="0.2">
      <c r="B389" s="11"/>
      <c r="C389" s="11"/>
      <c r="D389" s="11"/>
      <c r="E389" s="11"/>
      <c r="F389" s="11"/>
      <c r="G389" s="11"/>
      <c r="H389" s="11"/>
      <c r="I389" s="11"/>
      <c r="J389" s="11"/>
      <c r="K389" s="11"/>
    </row>
    <row r="390" spans="2:11" s="27" customFormat="1" x14ac:dyDescent="0.2">
      <c r="B390" s="11"/>
      <c r="C390" s="11"/>
      <c r="D390" s="11"/>
      <c r="E390" s="11"/>
      <c r="F390" s="11"/>
      <c r="G390" s="11"/>
      <c r="H390" s="11"/>
      <c r="I390" s="11"/>
      <c r="J390" s="11"/>
      <c r="K390" s="11"/>
    </row>
    <row r="391" spans="2:11" s="27" customFormat="1" x14ac:dyDescent="0.2">
      <c r="B391" s="11"/>
      <c r="C391" s="11"/>
      <c r="D391" s="11"/>
      <c r="E391" s="11"/>
      <c r="F391" s="11"/>
      <c r="G391" s="11"/>
      <c r="H391" s="11"/>
      <c r="I391" s="11"/>
      <c r="J391" s="11"/>
      <c r="K391" s="11"/>
    </row>
    <row r="392" spans="2:11" s="27" customFormat="1" x14ac:dyDescent="0.2">
      <c r="B392" s="11"/>
      <c r="C392" s="11"/>
      <c r="D392" s="11"/>
      <c r="E392" s="11"/>
      <c r="F392" s="11"/>
      <c r="G392" s="11"/>
      <c r="H392" s="11"/>
      <c r="I392" s="11"/>
      <c r="J392" s="11"/>
      <c r="K392" s="11"/>
    </row>
    <row r="393" spans="2:11" s="27" customFormat="1" x14ac:dyDescent="0.2">
      <c r="B393" s="11"/>
      <c r="C393" s="11"/>
      <c r="D393" s="11"/>
      <c r="E393" s="11"/>
      <c r="F393" s="11"/>
      <c r="G393" s="11"/>
      <c r="H393" s="11"/>
      <c r="I393" s="11"/>
      <c r="J393" s="11"/>
      <c r="K393" s="11"/>
    </row>
    <row r="394" spans="2:11" s="27" customFormat="1" x14ac:dyDescent="0.2">
      <c r="B394" s="11"/>
      <c r="C394" s="11"/>
      <c r="D394" s="11"/>
      <c r="E394" s="11"/>
      <c r="F394" s="11"/>
      <c r="G394" s="11"/>
      <c r="H394" s="11"/>
      <c r="I394" s="11"/>
      <c r="J394" s="11"/>
      <c r="K394" s="11"/>
    </row>
    <row r="395" spans="2:11" s="27" customFormat="1" x14ac:dyDescent="0.2">
      <c r="B395" s="11"/>
      <c r="C395" s="11"/>
      <c r="D395" s="11"/>
      <c r="E395" s="11"/>
      <c r="F395" s="11"/>
      <c r="G395" s="11"/>
      <c r="H395" s="11"/>
      <c r="I395" s="11"/>
      <c r="J395" s="11"/>
      <c r="K395" s="11"/>
    </row>
    <row r="396" spans="2:11" s="27" customFormat="1" x14ac:dyDescent="0.2">
      <c r="B396" s="11"/>
      <c r="C396" s="11"/>
      <c r="D396" s="11"/>
      <c r="E396" s="11"/>
      <c r="F396" s="11"/>
      <c r="G396" s="11"/>
      <c r="H396" s="11"/>
      <c r="I396" s="11"/>
      <c r="J396" s="11"/>
      <c r="K396" s="11"/>
    </row>
    <row r="397" spans="2:11" s="27" customFormat="1" x14ac:dyDescent="0.2">
      <c r="B397" s="11"/>
      <c r="C397" s="11"/>
      <c r="D397" s="11"/>
      <c r="E397" s="11"/>
      <c r="F397" s="11"/>
      <c r="G397" s="11"/>
      <c r="H397" s="11"/>
      <c r="I397" s="11"/>
      <c r="J397" s="11"/>
      <c r="K397" s="11"/>
    </row>
    <row r="398" spans="2:11" s="27" customFormat="1" x14ac:dyDescent="0.2">
      <c r="B398" s="11"/>
      <c r="C398" s="11"/>
      <c r="D398" s="11"/>
      <c r="E398" s="11"/>
      <c r="F398" s="11"/>
      <c r="G398" s="11"/>
      <c r="H398" s="11"/>
      <c r="I398" s="11"/>
      <c r="J398" s="11"/>
      <c r="K398" s="11"/>
    </row>
    <row r="399" spans="2:11" s="27" customFormat="1" x14ac:dyDescent="0.2">
      <c r="B399" s="11"/>
      <c r="C399" s="11"/>
      <c r="D399" s="11"/>
      <c r="E399" s="11"/>
      <c r="F399" s="11"/>
      <c r="G399" s="11"/>
      <c r="H399" s="11"/>
      <c r="I399" s="11"/>
      <c r="J399" s="11"/>
      <c r="K399" s="11"/>
    </row>
    <row r="400" spans="2:11" s="27" customFormat="1" x14ac:dyDescent="0.2">
      <c r="B400" s="11"/>
      <c r="C400" s="11"/>
      <c r="D400" s="11"/>
      <c r="E400" s="11"/>
      <c r="F400" s="11"/>
      <c r="G400" s="11"/>
      <c r="H400" s="11"/>
      <c r="I400" s="11"/>
      <c r="J400" s="11"/>
      <c r="K400" s="11"/>
    </row>
    <row r="401" spans="2:11" s="27" customFormat="1" x14ac:dyDescent="0.2">
      <c r="B401" s="11"/>
      <c r="C401" s="11"/>
      <c r="D401" s="11"/>
      <c r="E401" s="11"/>
      <c r="F401" s="11"/>
      <c r="G401" s="11"/>
      <c r="H401" s="11"/>
      <c r="I401" s="11"/>
      <c r="J401" s="11"/>
      <c r="K401" s="11"/>
    </row>
    <row r="402" spans="2:11" s="27" customFormat="1" x14ac:dyDescent="0.2">
      <c r="B402" s="11"/>
      <c r="C402" s="11"/>
      <c r="D402" s="11"/>
      <c r="E402" s="11"/>
      <c r="F402" s="11"/>
      <c r="G402" s="11"/>
      <c r="H402" s="11"/>
      <c r="I402" s="11"/>
      <c r="J402" s="11"/>
      <c r="K402" s="11"/>
    </row>
    <row r="403" spans="2:11" s="27" customFormat="1" x14ac:dyDescent="0.2">
      <c r="B403" s="11"/>
      <c r="C403" s="11"/>
      <c r="D403" s="11"/>
      <c r="E403" s="11"/>
      <c r="F403" s="11"/>
      <c r="G403" s="11"/>
      <c r="H403" s="11"/>
      <c r="I403" s="11"/>
      <c r="J403" s="11"/>
      <c r="K403" s="11"/>
    </row>
    <row r="404" spans="2:11" s="27" customFormat="1" x14ac:dyDescent="0.2">
      <c r="B404" s="11"/>
      <c r="C404" s="11"/>
      <c r="D404" s="11"/>
      <c r="E404" s="11"/>
      <c r="F404" s="11"/>
      <c r="G404" s="11"/>
      <c r="H404" s="11"/>
      <c r="I404" s="11"/>
      <c r="J404" s="11"/>
      <c r="K404" s="11"/>
    </row>
    <row r="405" spans="2:11" s="27" customFormat="1" x14ac:dyDescent="0.2">
      <c r="B405" s="11"/>
      <c r="C405" s="11"/>
      <c r="D405" s="11"/>
      <c r="E405" s="11"/>
      <c r="F405" s="11"/>
      <c r="G405" s="11"/>
      <c r="H405" s="11"/>
      <c r="I405" s="11"/>
      <c r="J405" s="11"/>
      <c r="K405" s="11"/>
    </row>
    <row r="406" spans="2:11" s="27" customFormat="1" x14ac:dyDescent="0.2">
      <c r="B406" s="11"/>
      <c r="C406" s="11"/>
      <c r="D406" s="11"/>
      <c r="E406" s="11"/>
      <c r="F406" s="11"/>
      <c r="G406" s="11"/>
      <c r="H406" s="11"/>
      <c r="I406" s="11"/>
      <c r="J406" s="11"/>
      <c r="K406" s="11"/>
    </row>
    <row r="407" spans="2:11" s="27" customFormat="1" x14ac:dyDescent="0.2">
      <c r="B407" s="11"/>
      <c r="C407" s="11"/>
      <c r="D407" s="11"/>
      <c r="E407" s="11"/>
      <c r="F407" s="11"/>
      <c r="G407" s="11"/>
      <c r="H407" s="11"/>
      <c r="I407" s="11"/>
      <c r="J407" s="11"/>
      <c r="K407" s="11"/>
    </row>
    <row r="408" spans="2:11" s="27" customFormat="1" x14ac:dyDescent="0.2">
      <c r="B408" s="11"/>
      <c r="C408" s="11"/>
      <c r="D408" s="11"/>
      <c r="E408" s="11"/>
      <c r="F408" s="11"/>
      <c r="G408" s="11"/>
      <c r="H408" s="11"/>
      <c r="I408" s="11"/>
      <c r="J408" s="11"/>
      <c r="K408" s="11"/>
    </row>
    <row r="409" spans="2:11" s="27" customFormat="1" x14ac:dyDescent="0.2">
      <c r="B409" s="11"/>
      <c r="C409" s="11"/>
      <c r="D409" s="11"/>
      <c r="E409" s="11"/>
      <c r="F409" s="11"/>
      <c r="G409" s="11"/>
      <c r="H409" s="11"/>
      <c r="I409" s="11"/>
      <c r="J409" s="11"/>
      <c r="K409" s="11"/>
    </row>
    <row r="410" spans="2:11" s="27" customFormat="1" x14ac:dyDescent="0.2">
      <c r="B410" s="11"/>
      <c r="C410" s="11"/>
      <c r="D410" s="11"/>
      <c r="E410" s="11"/>
      <c r="F410" s="11"/>
      <c r="G410" s="11"/>
      <c r="H410" s="11"/>
      <c r="I410" s="11"/>
      <c r="J410" s="11"/>
      <c r="K410" s="11"/>
    </row>
    <row r="411" spans="2:11" s="27" customFormat="1" x14ac:dyDescent="0.2">
      <c r="B411" s="11"/>
      <c r="C411" s="11"/>
      <c r="D411" s="11"/>
      <c r="E411" s="11"/>
      <c r="F411" s="11"/>
      <c r="G411" s="11"/>
      <c r="H411" s="11"/>
      <c r="I411" s="11"/>
      <c r="J411" s="11"/>
      <c r="K411" s="11"/>
    </row>
    <row r="412" spans="2:11" s="27" customFormat="1" x14ac:dyDescent="0.2">
      <c r="B412" s="11"/>
      <c r="C412" s="11"/>
      <c r="D412" s="11"/>
      <c r="E412" s="11"/>
      <c r="F412" s="11"/>
      <c r="G412" s="11"/>
      <c r="H412" s="11"/>
      <c r="I412" s="11"/>
      <c r="J412" s="11"/>
      <c r="K412" s="11"/>
    </row>
    <row r="413" spans="2:11" s="27" customFormat="1" x14ac:dyDescent="0.2">
      <c r="B413" s="11"/>
      <c r="C413" s="11"/>
      <c r="D413" s="11"/>
      <c r="E413" s="11"/>
      <c r="F413" s="11"/>
      <c r="G413" s="11"/>
      <c r="H413" s="11"/>
      <c r="I413" s="11"/>
      <c r="J413" s="11"/>
      <c r="K413" s="11"/>
    </row>
    <row r="414" spans="2:11" s="27" customFormat="1" x14ac:dyDescent="0.2">
      <c r="B414" s="11"/>
      <c r="C414" s="11"/>
      <c r="D414" s="11"/>
      <c r="E414" s="11"/>
      <c r="F414" s="11"/>
      <c r="G414" s="11"/>
      <c r="H414" s="11"/>
      <c r="I414" s="11"/>
      <c r="J414" s="11"/>
      <c r="K414" s="11"/>
    </row>
    <row r="415" spans="2:11" s="27" customFormat="1" x14ac:dyDescent="0.2">
      <c r="B415" s="11"/>
      <c r="C415" s="11"/>
      <c r="D415" s="11"/>
      <c r="E415" s="11"/>
      <c r="F415" s="11"/>
      <c r="G415" s="11"/>
      <c r="H415" s="11"/>
      <c r="I415" s="11"/>
      <c r="J415" s="11"/>
      <c r="K415" s="11"/>
    </row>
    <row r="416" spans="2:11" s="27" customFormat="1" x14ac:dyDescent="0.2">
      <c r="B416" s="11"/>
      <c r="C416" s="11"/>
      <c r="D416" s="11"/>
      <c r="E416" s="11"/>
      <c r="F416" s="11"/>
      <c r="G416" s="11"/>
      <c r="H416" s="11"/>
      <c r="I416" s="11"/>
      <c r="J416" s="11"/>
      <c r="K416" s="11"/>
    </row>
    <row r="417" spans="2:11" s="27" customFormat="1" x14ac:dyDescent="0.2">
      <c r="B417" s="11"/>
      <c r="C417" s="11"/>
      <c r="D417" s="11"/>
      <c r="E417" s="11"/>
      <c r="F417" s="11"/>
      <c r="G417" s="11"/>
      <c r="H417" s="11"/>
      <c r="I417" s="11"/>
      <c r="J417" s="11"/>
      <c r="K417" s="11"/>
    </row>
    <row r="418" spans="2:11" s="27" customFormat="1" x14ac:dyDescent="0.2">
      <c r="B418" s="11"/>
      <c r="C418" s="11"/>
      <c r="D418" s="11"/>
      <c r="E418" s="11"/>
      <c r="F418" s="11"/>
      <c r="G418" s="11"/>
      <c r="H418" s="11"/>
      <c r="I418" s="11"/>
      <c r="J418" s="11"/>
      <c r="K418" s="11"/>
    </row>
    <row r="419" spans="2:11" s="27" customFormat="1" x14ac:dyDescent="0.2">
      <c r="B419" s="11"/>
      <c r="C419" s="11"/>
      <c r="D419" s="11"/>
      <c r="E419" s="11"/>
      <c r="F419" s="11"/>
      <c r="G419" s="11"/>
      <c r="H419" s="11"/>
      <c r="I419" s="11"/>
      <c r="J419" s="11"/>
      <c r="K419" s="11"/>
    </row>
    <row r="420" spans="2:11" s="27" customFormat="1" x14ac:dyDescent="0.2">
      <c r="B420" s="11"/>
      <c r="C420" s="11"/>
      <c r="D420" s="11"/>
      <c r="E420" s="11"/>
      <c r="F420" s="11"/>
      <c r="G420" s="11"/>
      <c r="H420" s="11"/>
      <c r="I420" s="11"/>
      <c r="J420" s="11"/>
      <c r="K420" s="11"/>
    </row>
    <row r="421" spans="2:11" s="27" customFormat="1" x14ac:dyDescent="0.2">
      <c r="B421" s="11"/>
      <c r="C421" s="11"/>
      <c r="D421" s="11"/>
      <c r="E421" s="11"/>
      <c r="F421" s="11"/>
      <c r="G421" s="11"/>
      <c r="H421" s="11"/>
      <c r="I421" s="11"/>
      <c r="J421" s="11"/>
      <c r="K421" s="11"/>
    </row>
    <row r="422" spans="2:11" s="27" customFormat="1" x14ac:dyDescent="0.2">
      <c r="B422" s="11"/>
      <c r="C422" s="11"/>
      <c r="D422" s="11"/>
      <c r="E422" s="11"/>
      <c r="F422" s="11"/>
      <c r="G422" s="11"/>
      <c r="H422" s="11"/>
      <c r="I422" s="11"/>
      <c r="J422" s="11"/>
      <c r="K422" s="11"/>
    </row>
    <row r="423" spans="2:11" s="27" customFormat="1" x14ac:dyDescent="0.2">
      <c r="B423" s="11"/>
      <c r="C423" s="11"/>
      <c r="D423" s="11"/>
      <c r="E423" s="11"/>
      <c r="F423" s="11"/>
      <c r="G423" s="11"/>
      <c r="H423" s="11"/>
      <c r="I423" s="11"/>
      <c r="J423" s="11"/>
      <c r="K423" s="11"/>
    </row>
    <row r="424" spans="2:11" s="27" customFormat="1" x14ac:dyDescent="0.2">
      <c r="B424" s="11"/>
      <c r="C424" s="11"/>
      <c r="D424" s="11"/>
      <c r="E424" s="11"/>
      <c r="F424" s="11"/>
      <c r="G424" s="11"/>
      <c r="H424" s="11"/>
      <c r="I424" s="11"/>
      <c r="J424" s="11"/>
      <c r="K424" s="11"/>
    </row>
    <row r="425" spans="2:11" s="27" customFormat="1" x14ac:dyDescent="0.2">
      <c r="B425" s="11"/>
      <c r="C425" s="11"/>
      <c r="D425" s="11"/>
      <c r="E425" s="11"/>
      <c r="F425" s="11"/>
      <c r="G425" s="11"/>
      <c r="H425" s="11"/>
      <c r="I425" s="11"/>
      <c r="J425" s="11"/>
      <c r="K425" s="11"/>
    </row>
    <row r="426" spans="2:11" s="27" customFormat="1" x14ac:dyDescent="0.2">
      <c r="B426" s="11"/>
      <c r="C426" s="11"/>
      <c r="D426" s="11"/>
      <c r="E426" s="11"/>
      <c r="F426" s="11"/>
      <c r="G426" s="11"/>
      <c r="H426" s="11"/>
      <c r="I426" s="11"/>
      <c r="J426" s="11"/>
      <c r="K426" s="11"/>
    </row>
    <row r="427" spans="2:11" s="27" customFormat="1" x14ac:dyDescent="0.2">
      <c r="B427" s="11"/>
      <c r="C427" s="11"/>
      <c r="D427" s="11"/>
      <c r="E427" s="11"/>
      <c r="F427" s="11"/>
      <c r="G427" s="11"/>
      <c r="H427" s="11"/>
      <c r="I427" s="11"/>
      <c r="J427" s="11"/>
      <c r="K427" s="11"/>
    </row>
    <row r="428" spans="2:11" s="27" customFormat="1" x14ac:dyDescent="0.2">
      <c r="B428" s="11"/>
      <c r="C428" s="11"/>
      <c r="D428" s="11"/>
      <c r="E428" s="11"/>
      <c r="F428" s="11"/>
      <c r="G428" s="11"/>
      <c r="H428" s="11"/>
      <c r="I428" s="11"/>
      <c r="J428" s="11"/>
      <c r="K428" s="11"/>
    </row>
    <row r="429" spans="2:11" s="27" customFormat="1" x14ac:dyDescent="0.2">
      <c r="B429" s="11"/>
      <c r="C429" s="11"/>
      <c r="D429" s="11"/>
      <c r="E429" s="11"/>
      <c r="F429" s="11"/>
      <c r="G429" s="11"/>
      <c r="H429" s="11"/>
      <c r="I429" s="11"/>
      <c r="J429" s="11"/>
      <c r="K429" s="11"/>
    </row>
    <row r="430" spans="2:11" s="27" customFormat="1" x14ac:dyDescent="0.2">
      <c r="B430" s="11"/>
      <c r="C430" s="11"/>
      <c r="D430" s="11"/>
      <c r="E430" s="11"/>
      <c r="F430" s="11"/>
      <c r="G430" s="11"/>
      <c r="H430" s="11"/>
      <c r="I430" s="11"/>
      <c r="J430" s="11"/>
      <c r="K430" s="11"/>
    </row>
    <row r="431" spans="2:11" s="27" customFormat="1" x14ac:dyDescent="0.2">
      <c r="B431" s="11"/>
      <c r="C431" s="11"/>
      <c r="D431" s="11"/>
      <c r="E431" s="11"/>
      <c r="F431" s="11"/>
      <c r="G431" s="11"/>
      <c r="H431" s="11"/>
      <c r="I431" s="11"/>
      <c r="J431" s="11"/>
      <c r="K431" s="11"/>
    </row>
    <row r="432" spans="2:11" s="27" customFormat="1" x14ac:dyDescent="0.2">
      <c r="B432" s="11"/>
      <c r="C432" s="11"/>
      <c r="D432" s="11"/>
      <c r="E432" s="11"/>
      <c r="F432" s="11"/>
      <c r="G432" s="11"/>
      <c r="H432" s="11"/>
      <c r="I432" s="11"/>
      <c r="J432" s="11"/>
      <c r="K432" s="11"/>
    </row>
    <row r="433" spans="2:11" s="27" customFormat="1" x14ac:dyDescent="0.2">
      <c r="B433" s="11"/>
      <c r="C433" s="11"/>
      <c r="D433" s="11"/>
      <c r="E433" s="11"/>
      <c r="F433" s="11"/>
      <c r="G433" s="11"/>
      <c r="H433" s="11"/>
      <c r="I433" s="11"/>
      <c r="J433" s="11"/>
      <c r="K433" s="11"/>
    </row>
    <row r="434" spans="2:11" s="27" customFormat="1" x14ac:dyDescent="0.2">
      <c r="B434" s="11"/>
      <c r="C434" s="11"/>
      <c r="D434" s="11"/>
      <c r="E434" s="11"/>
      <c r="F434" s="11"/>
      <c r="G434" s="11"/>
      <c r="H434" s="11"/>
      <c r="I434" s="11"/>
      <c r="J434" s="11"/>
      <c r="K434" s="11"/>
    </row>
    <row r="435" spans="2:11" s="27" customFormat="1" x14ac:dyDescent="0.2">
      <c r="B435" s="11"/>
      <c r="C435" s="11"/>
      <c r="D435" s="11"/>
      <c r="E435" s="11"/>
      <c r="F435" s="11"/>
      <c r="G435" s="11"/>
      <c r="H435" s="11"/>
      <c r="I435" s="11"/>
      <c r="J435" s="11"/>
      <c r="K435" s="11"/>
    </row>
    <row r="436" spans="2:11" s="27" customFormat="1" x14ac:dyDescent="0.2">
      <c r="B436" s="11"/>
      <c r="C436" s="11"/>
      <c r="D436" s="11"/>
      <c r="E436" s="11"/>
      <c r="F436" s="11"/>
      <c r="G436" s="11"/>
      <c r="H436" s="11"/>
      <c r="I436" s="11"/>
      <c r="J436" s="11"/>
      <c r="K436" s="11"/>
    </row>
    <row r="437" spans="2:11" s="27" customFormat="1" x14ac:dyDescent="0.2">
      <c r="B437" s="11"/>
      <c r="C437" s="11"/>
      <c r="D437" s="11"/>
      <c r="E437" s="11"/>
      <c r="F437" s="11"/>
      <c r="G437" s="11"/>
      <c r="H437" s="11"/>
      <c r="I437" s="11"/>
      <c r="J437" s="11"/>
      <c r="K437" s="11"/>
    </row>
    <row r="438" spans="2:11" s="27" customFormat="1" x14ac:dyDescent="0.2">
      <c r="B438" s="11"/>
      <c r="C438" s="11"/>
      <c r="D438" s="11"/>
      <c r="E438" s="11"/>
      <c r="F438" s="11"/>
      <c r="G438" s="11"/>
      <c r="H438" s="11"/>
      <c r="I438" s="11"/>
      <c r="J438" s="11"/>
      <c r="K438" s="11"/>
    </row>
    <row r="439" spans="2:11" s="27" customFormat="1" x14ac:dyDescent="0.2">
      <c r="B439" s="11"/>
      <c r="C439" s="11"/>
      <c r="D439" s="11"/>
      <c r="E439" s="11"/>
      <c r="F439" s="11"/>
      <c r="G439" s="11"/>
      <c r="H439" s="11"/>
      <c r="I439" s="11"/>
      <c r="J439" s="11"/>
      <c r="K439" s="11"/>
    </row>
    <row r="440" spans="2:11" s="27" customFormat="1" x14ac:dyDescent="0.2">
      <c r="B440" s="11"/>
      <c r="C440" s="11"/>
      <c r="D440" s="11"/>
      <c r="E440" s="11"/>
      <c r="F440" s="11"/>
      <c r="G440" s="11"/>
      <c r="H440" s="11"/>
      <c r="I440" s="11"/>
      <c r="J440" s="11"/>
      <c r="K440" s="11"/>
    </row>
    <row r="441" spans="2:11" s="27" customFormat="1" x14ac:dyDescent="0.2">
      <c r="B441" s="11"/>
      <c r="C441" s="11"/>
      <c r="D441" s="11"/>
      <c r="E441" s="11"/>
      <c r="F441" s="11"/>
      <c r="G441" s="11"/>
      <c r="H441" s="11"/>
      <c r="I441" s="11"/>
      <c r="J441" s="11"/>
      <c r="K441" s="11"/>
    </row>
    <row r="442" spans="2:11" s="27" customFormat="1" x14ac:dyDescent="0.2">
      <c r="B442" s="11"/>
      <c r="C442" s="11"/>
      <c r="D442" s="11"/>
      <c r="E442" s="11"/>
      <c r="F442" s="11"/>
      <c r="G442" s="11"/>
      <c r="H442" s="11"/>
      <c r="I442" s="11"/>
      <c r="J442" s="11"/>
      <c r="K442" s="11"/>
    </row>
    <row r="443" spans="2:11" s="27" customFormat="1" x14ac:dyDescent="0.2">
      <c r="B443" s="11"/>
      <c r="C443" s="11"/>
      <c r="D443" s="11"/>
      <c r="E443" s="11"/>
      <c r="F443" s="11"/>
      <c r="G443" s="11"/>
      <c r="H443" s="11"/>
      <c r="I443" s="11"/>
      <c r="J443" s="11"/>
      <c r="K443" s="11"/>
    </row>
    <row r="444" spans="2:11" s="27" customFormat="1" x14ac:dyDescent="0.2">
      <c r="B444" s="11"/>
      <c r="C444" s="11"/>
      <c r="D444" s="11"/>
      <c r="E444" s="11"/>
      <c r="F444" s="11"/>
      <c r="G444" s="11"/>
      <c r="H444" s="11"/>
      <c r="I444" s="11"/>
      <c r="J444" s="11"/>
      <c r="K444" s="11"/>
    </row>
    <row r="445" spans="2:11" s="27" customFormat="1" x14ac:dyDescent="0.2">
      <c r="B445" s="11"/>
      <c r="C445" s="11"/>
      <c r="D445" s="11"/>
      <c r="E445" s="11"/>
      <c r="F445" s="11"/>
      <c r="G445" s="11"/>
      <c r="H445" s="11"/>
      <c r="I445" s="11"/>
      <c r="J445" s="11"/>
      <c r="K445" s="11"/>
    </row>
    <row r="446" spans="2:11" s="27" customFormat="1" x14ac:dyDescent="0.2">
      <c r="B446" s="11"/>
      <c r="C446" s="11"/>
      <c r="D446" s="11"/>
      <c r="E446" s="11"/>
      <c r="F446" s="11"/>
      <c r="G446" s="11"/>
      <c r="H446" s="11"/>
      <c r="I446" s="11"/>
      <c r="J446" s="11"/>
      <c r="K446" s="11"/>
    </row>
    <row r="447" spans="2:11" s="27" customFormat="1" x14ac:dyDescent="0.2">
      <c r="B447" s="11"/>
      <c r="C447" s="11"/>
      <c r="D447" s="11"/>
      <c r="E447" s="11"/>
      <c r="F447" s="11"/>
      <c r="G447" s="11"/>
      <c r="H447" s="11"/>
      <c r="I447" s="11"/>
      <c r="J447" s="11"/>
      <c r="K447" s="11"/>
    </row>
    <row r="448" spans="2:11" s="27" customFormat="1" x14ac:dyDescent="0.2">
      <c r="B448" s="11"/>
      <c r="C448" s="11"/>
      <c r="D448" s="11"/>
      <c r="E448" s="11"/>
      <c r="F448" s="11"/>
      <c r="G448" s="11"/>
      <c r="H448" s="11"/>
      <c r="I448" s="11"/>
      <c r="J448" s="11"/>
      <c r="K448" s="11"/>
    </row>
    <row r="449" spans="2:11" s="27" customFormat="1" x14ac:dyDescent="0.2">
      <c r="B449" s="11"/>
      <c r="C449" s="11"/>
      <c r="D449" s="11"/>
      <c r="E449" s="11"/>
      <c r="F449" s="11"/>
      <c r="G449" s="11"/>
      <c r="H449" s="11"/>
      <c r="I449" s="11"/>
      <c r="J449" s="11"/>
      <c r="K449" s="11"/>
    </row>
    <row r="450" spans="2:11" s="27" customFormat="1" x14ac:dyDescent="0.2">
      <c r="B450" s="11"/>
      <c r="C450" s="11"/>
      <c r="D450" s="11"/>
      <c r="E450" s="11"/>
      <c r="F450" s="11"/>
      <c r="G450" s="11"/>
      <c r="H450" s="11"/>
      <c r="I450" s="11"/>
      <c r="J450" s="11"/>
      <c r="K450" s="11"/>
    </row>
    <row r="451" spans="2:11" s="27" customFormat="1" x14ac:dyDescent="0.2">
      <c r="B451" s="11"/>
      <c r="C451" s="11"/>
      <c r="D451" s="11"/>
      <c r="E451" s="11"/>
      <c r="F451" s="11"/>
      <c r="G451" s="11"/>
      <c r="H451" s="11"/>
      <c r="I451" s="11"/>
      <c r="J451" s="11"/>
      <c r="K451" s="11"/>
    </row>
    <row r="452" spans="2:11" s="27" customFormat="1" x14ac:dyDescent="0.2">
      <c r="B452" s="11"/>
      <c r="C452" s="11"/>
      <c r="D452" s="11"/>
      <c r="E452" s="11"/>
      <c r="F452" s="11"/>
      <c r="G452" s="11"/>
      <c r="H452" s="11"/>
      <c r="I452" s="11"/>
      <c r="J452" s="11"/>
      <c r="K452" s="11"/>
    </row>
    <row r="453" spans="2:11" s="27" customFormat="1" x14ac:dyDescent="0.2">
      <c r="B453" s="11"/>
      <c r="C453" s="11"/>
      <c r="D453" s="11"/>
      <c r="E453" s="11"/>
      <c r="F453" s="11"/>
      <c r="G453" s="11"/>
      <c r="H453" s="11"/>
      <c r="I453" s="11"/>
      <c r="J453" s="11"/>
      <c r="K453" s="11"/>
    </row>
    <row r="454" spans="2:11" s="27" customFormat="1" x14ac:dyDescent="0.2">
      <c r="B454" s="11"/>
      <c r="C454" s="11"/>
      <c r="D454" s="11"/>
      <c r="E454" s="11"/>
      <c r="F454" s="11"/>
      <c r="G454" s="11"/>
      <c r="H454" s="11"/>
      <c r="I454" s="11"/>
      <c r="J454" s="11"/>
      <c r="K454" s="11"/>
    </row>
    <row r="455" spans="2:11" s="27" customFormat="1" x14ac:dyDescent="0.2">
      <c r="B455" s="11"/>
      <c r="C455" s="11"/>
      <c r="D455" s="11"/>
      <c r="E455" s="11"/>
      <c r="F455" s="11"/>
      <c r="G455" s="11"/>
      <c r="H455" s="11"/>
      <c r="I455" s="11"/>
      <c r="J455" s="11"/>
      <c r="K455" s="11"/>
    </row>
    <row r="456" spans="2:11" s="27" customFormat="1" x14ac:dyDescent="0.2">
      <c r="B456" s="11"/>
      <c r="C456" s="11"/>
      <c r="D456" s="11"/>
      <c r="E456" s="11"/>
      <c r="F456" s="11"/>
      <c r="G456" s="11"/>
      <c r="H456" s="11"/>
      <c r="I456" s="11"/>
      <c r="J456" s="11"/>
      <c r="K456" s="11"/>
    </row>
    <row r="457" spans="2:11" s="27" customFormat="1" x14ac:dyDescent="0.2">
      <c r="B457" s="11"/>
      <c r="C457" s="11"/>
      <c r="D457" s="11"/>
      <c r="E457" s="11"/>
      <c r="F457" s="11"/>
      <c r="G457" s="11"/>
      <c r="H457" s="11"/>
      <c r="I457" s="11"/>
      <c r="J457" s="11"/>
      <c r="K457" s="11"/>
    </row>
    <row r="458" spans="2:11" s="27" customFormat="1" x14ac:dyDescent="0.2">
      <c r="B458" s="11"/>
      <c r="C458" s="11"/>
      <c r="D458" s="11"/>
      <c r="E458" s="11"/>
      <c r="F458" s="11"/>
      <c r="G458" s="11"/>
      <c r="H458" s="11"/>
      <c r="I458" s="11"/>
      <c r="J458" s="11"/>
      <c r="K458" s="11"/>
    </row>
    <row r="459" spans="2:11" s="27" customFormat="1" x14ac:dyDescent="0.2">
      <c r="B459" s="11"/>
      <c r="C459" s="11"/>
      <c r="D459" s="11"/>
      <c r="E459" s="11"/>
      <c r="F459" s="11"/>
      <c r="G459" s="11"/>
      <c r="H459" s="11"/>
      <c r="I459" s="11"/>
      <c r="J459" s="11"/>
      <c r="K459" s="11"/>
    </row>
    <row r="460" spans="2:11" s="27" customFormat="1" x14ac:dyDescent="0.2">
      <c r="B460" s="11"/>
      <c r="C460" s="11"/>
      <c r="D460" s="11"/>
      <c r="E460" s="11"/>
      <c r="F460" s="11"/>
      <c r="G460" s="11"/>
      <c r="H460" s="11"/>
      <c r="I460" s="11"/>
      <c r="J460" s="11"/>
      <c r="K460" s="11"/>
    </row>
    <row r="461" spans="2:11" s="27" customFormat="1" x14ac:dyDescent="0.2">
      <c r="B461" s="11"/>
      <c r="C461" s="11"/>
      <c r="D461" s="11"/>
      <c r="E461" s="11"/>
      <c r="F461" s="11"/>
      <c r="G461" s="11"/>
      <c r="H461" s="11"/>
      <c r="I461" s="11"/>
      <c r="J461" s="11"/>
      <c r="K461" s="11"/>
    </row>
    <row r="462" spans="2:11" s="27" customFormat="1" x14ac:dyDescent="0.2">
      <c r="B462" s="11"/>
      <c r="C462" s="11"/>
      <c r="D462" s="11"/>
      <c r="E462" s="11"/>
      <c r="F462" s="11"/>
      <c r="G462" s="11"/>
      <c r="H462" s="11"/>
      <c r="I462" s="11"/>
      <c r="J462" s="11"/>
      <c r="K462" s="11"/>
    </row>
    <row r="463" spans="2:11" s="27" customFormat="1" x14ac:dyDescent="0.2">
      <c r="B463" s="11"/>
      <c r="C463" s="11"/>
      <c r="D463" s="11"/>
      <c r="E463" s="11"/>
      <c r="F463" s="11"/>
      <c r="G463" s="11"/>
      <c r="H463" s="11"/>
      <c r="I463" s="11"/>
      <c r="J463" s="11"/>
      <c r="K463" s="11"/>
    </row>
    <row r="464" spans="2:11" s="27" customFormat="1" x14ac:dyDescent="0.2">
      <c r="B464" s="11"/>
      <c r="C464" s="11"/>
      <c r="D464" s="11"/>
      <c r="E464" s="11"/>
      <c r="F464" s="11"/>
      <c r="G464" s="11"/>
      <c r="H464" s="11"/>
      <c r="I464" s="11"/>
      <c r="J464" s="11"/>
      <c r="K464" s="11"/>
    </row>
    <row r="465" spans="2:11" s="27" customFormat="1" x14ac:dyDescent="0.2">
      <c r="B465" s="11"/>
      <c r="C465" s="11"/>
      <c r="D465" s="11"/>
      <c r="E465" s="11"/>
      <c r="F465" s="11"/>
      <c r="G465" s="11"/>
      <c r="H465" s="11"/>
      <c r="I465" s="11"/>
      <c r="J465" s="11"/>
      <c r="K465" s="11"/>
    </row>
    <row r="466" spans="2:11" s="27" customFormat="1" x14ac:dyDescent="0.2">
      <c r="B466" s="11"/>
      <c r="C466" s="11"/>
      <c r="D466" s="11"/>
      <c r="E466" s="11"/>
      <c r="F466" s="11"/>
      <c r="G466" s="11"/>
      <c r="H466" s="11"/>
      <c r="I466" s="11"/>
      <c r="J466" s="11"/>
      <c r="K466" s="11"/>
    </row>
    <row r="467" spans="2:11" s="27" customFormat="1" x14ac:dyDescent="0.2">
      <c r="B467" s="11"/>
      <c r="C467" s="11"/>
      <c r="D467" s="11"/>
      <c r="E467" s="11"/>
      <c r="F467" s="11"/>
      <c r="G467" s="11"/>
      <c r="H467" s="11"/>
      <c r="I467" s="11"/>
      <c r="J467" s="11"/>
      <c r="K467" s="11"/>
    </row>
    <row r="468" spans="2:11" s="27" customFormat="1" x14ac:dyDescent="0.2">
      <c r="B468" s="11"/>
      <c r="C468" s="11"/>
      <c r="D468" s="11"/>
      <c r="E468" s="11"/>
      <c r="F468" s="11"/>
      <c r="G468" s="11"/>
      <c r="H468" s="11"/>
      <c r="I468" s="11"/>
      <c r="J468" s="11"/>
      <c r="K468" s="11"/>
    </row>
    <row r="469" spans="2:11" s="27" customFormat="1" x14ac:dyDescent="0.2">
      <c r="B469" s="11"/>
      <c r="C469" s="11"/>
      <c r="D469" s="11"/>
      <c r="E469" s="11"/>
      <c r="F469" s="11"/>
      <c r="G469" s="11"/>
      <c r="H469" s="11"/>
      <c r="I469" s="11"/>
      <c r="J469" s="11"/>
      <c r="K469" s="11"/>
    </row>
    <row r="470" spans="2:11" s="27" customFormat="1" x14ac:dyDescent="0.2">
      <c r="B470" s="11"/>
      <c r="C470" s="11"/>
      <c r="D470" s="11"/>
      <c r="E470" s="11"/>
      <c r="F470" s="11"/>
      <c r="G470" s="11"/>
      <c r="H470" s="11"/>
      <c r="I470" s="11"/>
      <c r="J470" s="11"/>
      <c r="K470" s="11"/>
    </row>
    <row r="471" spans="2:11" s="27" customFormat="1" x14ac:dyDescent="0.2">
      <c r="B471" s="11"/>
      <c r="C471" s="11"/>
      <c r="D471" s="11"/>
      <c r="E471" s="11"/>
      <c r="F471" s="11"/>
      <c r="G471" s="11"/>
      <c r="H471" s="11"/>
      <c r="I471" s="11"/>
      <c r="J471" s="11"/>
      <c r="K471" s="11"/>
    </row>
    <row r="472" spans="2:11" s="27" customFormat="1" x14ac:dyDescent="0.2">
      <c r="B472" s="11"/>
      <c r="C472" s="11"/>
      <c r="D472" s="11"/>
      <c r="E472" s="11"/>
      <c r="F472" s="11"/>
      <c r="G472" s="11"/>
      <c r="H472" s="11"/>
      <c r="I472" s="11"/>
      <c r="J472" s="11"/>
      <c r="K472" s="11"/>
    </row>
    <row r="473" spans="2:11" s="27" customFormat="1" x14ac:dyDescent="0.2">
      <c r="B473" s="11"/>
      <c r="C473" s="11"/>
      <c r="D473" s="11"/>
      <c r="E473" s="11"/>
      <c r="F473" s="11"/>
      <c r="G473" s="11"/>
      <c r="H473" s="11"/>
      <c r="I473" s="11"/>
      <c r="J473" s="11"/>
      <c r="K473" s="11"/>
    </row>
    <row r="474" spans="2:11" s="27" customFormat="1" x14ac:dyDescent="0.2">
      <c r="B474" s="11"/>
      <c r="C474" s="11"/>
      <c r="D474" s="11"/>
      <c r="E474" s="11"/>
      <c r="F474" s="11"/>
      <c r="G474" s="11"/>
      <c r="H474" s="11"/>
      <c r="I474" s="11"/>
      <c r="J474" s="11"/>
      <c r="K474" s="11"/>
    </row>
    <row r="475" spans="2:11" s="27" customFormat="1" x14ac:dyDescent="0.2">
      <c r="B475" s="11"/>
      <c r="C475" s="11"/>
      <c r="D475" s="11"/>
      <c r="E475" s="11"/>
      <c r="F475" s="11"/>
      <c r="G475" s="11"/>
      <c r="H475" s="11"/>
      <c r="I475" s="11"/>
      <c r="J475" s="11"/>
      <c r="K475" s="11"/>
    </row>
    <row r="476" spans="2:11" s="27" customFormat="1" x14ac:dyDescent="0.2">
      <c r="B476" s="11"/>
      <c r="C476" s="11"/>
      <c r="D476" s="11"/>
      <c r="E476" s="11"/>
      <c r="F476" s="11"/>
      <c r="G476" s="11"/>
      <c r="H476" s="11"/>
      <c r="I476" s="11"/>
      <c r="J476" s="11"/>
      <c r="K476" s="11"/>
    </row>
    <row r="477" spans="2:11" s="27" customFormat="1" x14ac:dyDescent="0.2">
      <c r="B477" s="11"/>
      <c r="C477" s="11"/>
      <c r="D477" s="11"/>
      <c r="E477" s="11"/>
      <c r="F477" s="11"/>
      <c r="G477" s="11"/>
      <c r="H477" s="11"/>
      <c r="I477" s="11"/>
      <c r="J477" s="11"/>
      <c r="K477" s="11"/>
    </row>
    <row r="478" spans="2:11" s="27" customFormat="1" x14ac:dyDescent="0.2">
      <c r="B478" s="11"/>
      <c r="C478" s="11"/>
      <c r="D478" s="11"/>
      <c r="E478" s="11"/>
      <c r="F478" s="11"/>
      <c r="G478" s="11"/>
      <c r="H478" s="11"/>
      <c r="I478" s="11"/>
      <c r="J478" s="11"/>
      <c r="K478" s="11"/>
    </row>
    <row r="479" spans="2:11" s="27" customFormat="1" x14ac:dyDescent="0.2">
      <c r="B479" s="11"/>
      <c r="C479" s="11"/>
      <c r="D479" s="11"/>
      <c r="E479" s="11"/>
      <c r="F479" s="11"/>
      <c r="G479" s="11"/>
      <c r="H479" s="11"/>
      <c r="I479" s="11"/>
      <c r="J479" s="11"/>
      <c r="K479" s="11"/>
    </row>
    <row r="480" spans="2:11" s="27" customFormat="1" x14ac:dyDescent="0.2">
      <c r="B480" s="11"/>
      <c r="C480" s="11"/>
      <c r="D480" s="11"/>
      <c r="E480" s="11"/>
      <c r="F480" s="11"/>
      <c r="G480" s="11"/>
      <c r="H480" s="11"/>
      <c r="I480" s="11"/>
      <c r="J480" s="11"/>
      <c r="K480" s="11"/>
    </row>
    <row r="481" spans="2:11" s="27" customFormat="1" x14ac:dyDescent="0.2">
      <c r="B481" s="11"/>
      <c r="C481" s="11"/>
      <c r="D481" s="11"/>
      <c r="E481" s="11"/>
      <c r="F481" s="11"/>
      <c r="G481" s="11"/>
      <c r="H481" s="11"/>
      <c r="I481" s="11"/>
      <c r="J481" s="11"/>
      <c r="K481" s="11"/>
    </row>
    <row r="482" spans="2:11" s="27" customFormat="1" x14ac:dyDescent="0.2">
      <c r="B482" s="11"/>
      <c r="C482" s="11"/>
      <c r="D482" s="11"/>
      <c r="E482" s="11"/>
      <c r="F482" s="11"/>
      <c r="G482" s="11"/>
      <c r="H482" s="11"/>
      <c r="I482" s="11"/>
      <c r="J482" s="11"/>
      <c r="K482" s="11"/>
    </row>
    <row r="483" spans="2:11" s="27" customFormat="1" x14ac:dyDescent="0.2">
      <c r="B483" s="11"/>
      <c r="C483" s="11"/>
      <c r="D483" s="11"/>
      <c r="E483" s="11"/>
      <c r="F483" s="11"/>
      <c r="G483" s="11"/>
      <c r="H483" s="11"/>
      <c r="I483" s="11"/>
      <c r="J483" s="11"/>
      <c r="K483" s="11"/>
    </row>
    <row r="484" spans="2:11" s="27" customFormat="1" x14ac:dyDescent="0.2">
      <c r="B484" s="11"/>
      <c r="C484" s="11"/>
      <c r="D484" s="11"/>
      <c r="E484" s="11"/>
      <c r="F484" s="11"/>
      <c r="G484" s="11"/>
      <c r="H484" s="11"/>
      <c r="I484" s="11"/>
      <c r="J484" s="11"/>
      <c r="K484" s="11"/>
    </row>
    <row r="485" spans="2:11" s="27" customFormat="1" x14ac:dyDescent="0.2">
      <c r="B485" s="11"/>
      <c r="C485" s="11"/>
      <c r="D485" s="11"/>
      <c r="E485" s="11"/>
      <c r="F485" s="11"/>
      <c r="G485" s="11"/>
      <c r="H485" s="11"/>
      <c r="I485" s="11"/>
      <c r="J485" s="11"/>
      <c r="K485" s="11"/>
    </row>
    <row r="486" spans="2:11" s="27" customFormat="1" x14ac:dyDescent="0.2">
      <c r="B486" s="11"/>
      <c r="C486" s="11"/>
      <c r="D486" s="11"/>
      <c r="E486" s="11"/>
      <c r="F486" s="11"/>
      <c r="G486" s="11"/>
      <c r="H486" s="11"/>
      <c r="I486" s="11"/>
      <c r="J486" s="11"/>
      <c r="K486" s="11"/>
    </row>
    <row r="487" spans="2:11" s="27" customFormat="1" x14ac:dyDescent="0.2">
      <c r="B487" s="11"/>
      <c r="C487" s="11"/>
      <c r="D487" s="11"/>
      <c r="E487" s="11"/>
      <c r="F487" s="11"/>
      <c r="G487" s="11"/>
      <c r="H487" s="11"/>
      <c r="I487" s="11"/>
      <c r="J487" s="11"/>
      <c r="K487" s="11"/>
    </row>
    <row r="488" spans="2:11" s="27" customFormat="1" x14ac:dyDescent="0.2">
      <c r="B488" s="11"/>
      <c r="C488" s="11"/>
      <c r="D488" s="11"/>
      <c r="E488" s="11"/>
      <c r="F488" s="11"/>
      <c r="G488" s="11"/>
      <c r="H488" s="11"/>
      <c r="I488" s="11"/>
      <c r="J488" s="11"/>
      <c r="K488" s="11"/>
    </row>
    <row r="489" spans="2:11" s="27" customFormat="1" x14ac:dyDescent="0.2">
      <c r="B489" s="11"/>
      <c r="C489" s="11"/>
      <c r="D489" s="11"/>
      <c r="E489" s="11"/>
      <c r="F489" s="11"/>
      <c r="G489" s="11"/>
      <c r="H489" s="11"/>
      <c r="I489" s="11"/>
      <c r="J489" s="11"/>
      <c r="K489" s="11"/>
    </row>
    <row r="490" spans="2:11" s="27" customFormat="1" x14ac:dyDescent="0.2">
      <c r="B490" s="11"/>
      <c r="C490" s="11"/>
      <c r="D490" s="11"/>
      <c r="E490" s="11"/>
      <c r="F490" s="11"/>
      <c r="G490" s="11"/>
      <c r="H490" s="11"/>
      <c r="I490" s="11"/>
      <c r="J490" s="11"/>
      <c r="K490" s="11"/>
    </row>
    <row r="491" spans="2:11" s="27" customFormat="1" x14ac:dyDescent="0.2">
      <c r="B491" s="11"/>
      <c r="C491" s="11"/>
      <c r="D491" s="11"/>
      <c r="E491" s="11"/>
      <c r="F491" s="11"/>
      <c r="G491" s="11"/>
      <c r="H491" s="11"/>
      <c r="I491" s="11"/>
      <c r="J491" s="11"/>
      <c r="K491" s="11"/>
    </row>
    <row r="492" spans="2:11" s="27" customFormat="1" x14ac:dyDescent="0.2">
      <c r="B492" s="11"/>
      <c r="C492" s="11"/>
      <c r="D492" s="11"/>
      <c r="E492" s="11"/>
      <c r="F492" s="11"/>
      <c r="G492" s="11"/>
      <c r="H492" s="11"/>
      <c r="I492" s="11"/>
      <c r="J492" s="11"/>
      <c r="K492" s="11"/>
    </row>
    <row r="493" spans="2:11" s="27" customFormat="1" x14ac:dyDescent="0.2">
      <c r="B493" s="11"/>
      <c r="C493" s="11"/>
      <c r="D493" s="11"/>
      <c r="E493" s="11"/>
      <c r="F493" s="11"/>
      <c r="G493" s="11"/>
      <c r="H493" s="11"/>
      <c r="I493" s="11"/>
      <c r="J493" s="11"/>
      <c r="K493" s="11"/>
    </row>
    <row r="494" spans="2:11" s="27" customFormat="1" x14ac:dyDescent="0.2">
      <c r="B494" s="11"/>
      <c r="C494" s="11"/>
      <c r="D494" s="11"/>
      <c r="E494" s="11"/>
      <c r="F494" s="11"/>
      <c r="G494" s="11"/>
      <c r="H494" s="11"/>
      <c r="I494" s="11"/>
      <c r="J494" s="11"/>
      <c r="K494" s="11"/>
    </row>
    <row r="495" spans="2:11" s="27" customFormat="1" x14ac:dyDescent="0.2">
      <c r="B495" s="11"/>
      <c r="C495" s="11"/>
      <c r="D495" s="11"/>
      <c r="E495" s="11"/>
      <c r="F495" s="11"/>
      <c r="G495" s="11"/>
      <c r="H495" s="11"/>
      <c r="I495" s="11"/>
      <c r="J495" s="11"/>
      <c r="K495" s="11"/>
    </row>
    <row r="496" spans="2:11" s="27" customFormat="1" x14ac:dyDescent="0.2">
      <c r="B496" s="11"/>
      <c r="C496" s="11"/>
      <c r="D496" s="11"/>
      <c r="E496" s="11"/>
      <c r="F496" s="11"/>
      <c r="G496" s="11"/>
      <c r="H496" s="11"/>
      <c r="I496" s="11"/>
      <c r="J496" s="11"/>
      <c r="K496" s="11"/>
    </row>
    <row r="497" spans="2:11" s="27" customFormat="1" x14ac:dyDescent="0.2">
      <c r="B497" s="11"/>
      <c r="C497" s="11"/>
      <c r="D497" s="11"/>
      <c r="E497" s="11"/>
      <c r="F497" s="11"/>
      <c r="G497" s="11"/>
      <c r="H497" s="11"/>
      <c r="I497" s="11"/>
      <c r="J497" s="11"/>
      <c r="K497" s="11"/>
    </row>
    <row r="498" spans="2:11" s="27" customFormat="1" x14ac:dyDescent="0.2">
      <c r="B498" s="11"/>
      <c r="C498" s="11"/>
      <c r="D498" s="11"/>
      <c r="E498" s="11"/>
      <c r="F498" s="11"/>
      <c r="G498" s="11"/>
      <c r="H498" s="11"/>
      <c r="I498" s="11"/>
      <c r="J498" s="11"/>
      <c r="K498" s="11"/>
    </row>
    <row r="499" spans="2:11" s="27" customFormat="1" x14ac:dyDescent="0.2">
      <c r="B499" s="11"/>
      <c r="C499" s="11"/>
      <c r="D499" s="11"/>
      <c r="E499" s="11"/>
      <c r="F499" s="11"/>
      <c r="G499" s="11"/>
      <c r="H499" s="11"/>
      <c r="I499" s="11"/>
      <c r="J499" s="11"/>
      <c r="K499" s="11"/>
    </row>
    <row r="500" spans="2:11" s="27" customFormat="1" x14ac:dyDescent="0.2">
      <c r="B500" s="11"/>
      <c r="C500" s="11"/>
      <c r="D500" s="11"/>
      <c r="E500" s="11"/>
      <c r="F500" s="11"/>
      <c r="G500" s="11"/>
      <c r="H500" s="11"/>
      <c r="I500" s="11"/>
      <c r="J500" s="11"/>
      <c r="K500" s="11"/>
    </row>
    <row r="501" spans="2:11" s="27" customFormat="1" x14ac:dyDescent="0.2">
      <c r="B501" s="11"/>
      <c r="C501" s="11"/>
      <c r="D501" s="11"/>
      <c r="E501" s="11"/>
      <c r="F501" s="11"/>
      <c r="G501" s="11"/>
      <c r="H501" s="11"/>
      <c r="I501" s="11"/>
      <c r="J501" s="11"/>
      <c r="K501" s="11"/>
    </row>
    <row r="502" spans="2:11" s="27" customFormat="1" x14ac:dyDescent="0.2">
      <c r="B502" s="11"/>
      <c r="C502" s="11"/>
      <c r="D502" s="11"/>
      <c r="E502" s="11"/>
      <c r="F502" s="11"/>
      <c r="G502" s="11"/>
      <c r="H502" s="11"/>
      <c r="I502" s="11"/>
      <c r="J502" s="11"/>
      <c r="K502" s="11"/>
    </row>
    <row r="503" spans="2:11" s="27" customFormat="1" x14ac:dyDescent="0.2">
      <c r="B503" s="11"/>
      <c r="C503" s="11"/>
      <c r="D503" s="11"/>
      <c r="E503" s="11"/>
      <c r="F503" s="11"/>
      <c r="G503" s="11"/>
      <c r="H503" s="11"/>
      <c r="I503" s="11"/>
      <c r="J503" s="11"/>
      <c r="K503" s="11"/>
    </row>
    <row r="504" spans="2:11" s="27" customFormat="1" x14ac:dyDescent="0.2">
      <c r="B504" s="11"/>
      <c r="C504" s="11"/>
      <c r="D504" s="11"/>
      <c r="E504" s="11"/>
      <c r="F504" s="11"/>
      <c r="G504" s="11"/>
      <c r="H504" s="11"/>
      <c r="I504" s="11"/>
      <c r="J504" s="11"/>
      <c r="K504" s="11"/>
    </row>
    <row r="505" spans="2:11" s="27" customFormat="1" x14ac:dyDescent="0.2">
      <c r="B505" s="11"/>
      <c r="C505" s="11"/>
      <c r="D505" s="11"/>
      <c r="E505" s="11"/>
      <c r="F505" s="11"/>
      <c r="G505" s="11"/>
      <c r="H505" s="11"/>
      <c r="I505" s="11"/>
      <c r="J505" s="11"/>
      <c r="K505" s="11"/>
    </row>
    <row r="506" spans="2:11" s="27" customFormat="1" x14ac:dyDescent="0.2">
      <c r="B506" s="11"/>
      <c r="C506" s="11"/>
      <c r="D506" s="11"/>
      <c r="E506" s="11"/>
      <c r="F506" s="11"/>
      <c r="G506" s="11"/>
      <c r="H506" s="11"/>
      <c r="I506" s="11"/>
      <c r="J506" s="11"/>
      <c r="K506" s="11"/>
    </row>
    <row r="507" spans="2:11" s="27" customFormat="1" x14ac:dyDescent="0.2">
      <c r="B507" s="11"/>
      <c r="C507" s="11"/>
      <c r="D507" s="11"/>
      <c r="E507" s="11"/>
      <c r="F507" s="11"/>
      <c r="G507" s="11"/>
      <c r="H507" s="11"/>
      <c r="I507" s="11"/>
      <c r="J507" s="11"/>
      <c r="K507" s="11"/>
    </row>
    <row r="508" spans="2:11" s="27" customFormat="1" x14ac:dyDescent="0.2">
      <c r="B508" s="11"/>
      <c r="C508" s="11"/>
      <c r="D508" s="11"/>
      <c r="E508" s="11"/>
      <c r="F508" s="11"/>
      <c r="G508" s="11"/>
      <c r="H508" s="11"/>
      <c r="I508" s="11"/>
      <c r="J508" s="11"/>
      <c r="K508" s="11"/>
    </row>
    <row r="509" spans="2:11" s="27" customFormat="1" x14ac:dyDescent="0.2">
      <c r="B509" s="11"/>
      <c r="C509" s="11"/>
      <c r="D509" s="11"/>
      <c r="E509" s="11"/>
      <c r="F509" s="11"/>
      <c r="G509" s="11"/>
      <c r="H509" s="11"/>
      <c r="I509" s="11"/>
      <c r="J509" s="11"/>
      <c r="K509" s="11"/>
    </row>
    <row r="510" spans="2:11" s="27" customFormat="1" x14ac:dyDescent="0.2">
      <c r="B510" s="11"/>
      <c r="C510" s="11"/>
      <c r="D510" s="11"/>
      <c r="E510" s="11"/>
      <c r="F510" s="11"/>
      <c r="G510" s="11"/>
      <c r="H510" s="11"/>
      <c r="I510" s="11"/>
      <c r="J510" s="11"/>
      <c r="K510" s="11"/>
    </row>
    <row r="511" spans="2:11" s="27" customFormat="1" x14ac:dyDescent="0.2">
      <c r="B511" s="11"/>
      <c r="C511" s="11"/>
      <c r="D511" s="11"/>
      <c r="E511" s="11"/>
      <c r="F511" s="11"/>
      <c r="G511" s="11"/>
      <c r="H511" s="11"/>
      <c r="I511" s="11"/>
      <c r="J511" s="11"/>
      <c r="K511" s="11"/>
    </row>
    <row r="512" spans="2:11" s="27" customFormat="1" x14ac:dyDescent="0.2">
      <c r="B512" s="11"/>
      <c r="C512" s="11"/>
      <c r="D512" s="11"/>
      <c r="E512" s="11"/>
      <c r="F512" s="11"/>
      <c r="G512" s="11"/>
      <c r="H512" s="11"/>
      <c r="I512" s="11"/>
      <c r="J512" s="11"/>
      <c r="K512" s="11"/>
    </row>
    <row r="513" spans="2:11" s="27" customFormat="1" x14ac:dyDescent="0.2">
      <c r="B513" s="11"/>
      <c r="C513" s="11"/>
      <c r="D513" s="11"/>
      <c r="E513" s="11"/>
      <c r="F513" s="11"/>
      <c r="G513" s="11"/>
      <c r="H513" s="11"/>
      <c r="I513" s="11"/>
      <c r="J513" s="11"/>
      <c r="K513" s="11"/>
    </row>
    <row r="514" spans="2:11" s="27" customFormat="1" x14ac:dyDescent="0.2">
      <c r="B514" s="11"/>
      <c r="C514" s="11"/>
      <c r="D514" s="11"/>
      <c r="E514" s="11"/>
      <c r="F514" s="11"/>
      <c r="G514" s="11"/>
      <c r="H514" s="11"/>
      <c r="I514" s="11"/>
      <c r="J514" s="11"/>
      <c r="K514" s="11"/>
    </row>
    <row r="515" spans="2:11" s="27" customFormat="1" x14ac:dyDescent="0.2">
      <c r="B515" s="11"/>
      <c r="C515" s="11"/>
      <c r="D515" s="11"/>
      <c r="E515" s="11"/>
      <c r="F515" s="11"/>
      <c r="G515" s="11"/>
      <c r="H515" s="11"/>
      <c r="I515" s="11"/>
      <c r="J515" s="11"/>
      <c r="K515" s="11"/>
    </row>
    <row r="516" spans="2:11" s="27" customFormat="1" x14ac:dyDescent="0.2">
      <c r="B516" s="11"/>
      <c r="C516" s="11"/>
      <c r="D516" s="11"/>
      <c r="E516" s="11"/>
      <c r="F516" s="11"/>
      <c r="G516" s="11"/>
      <c r="H516" s="11"/>
      <c r="I516" s="11"/>
      <c r="J516" s="11"/>
      <c r="K516" s="11"/>
    </row>
    <row r="517" spans="2:11" s="27" customFormat="1" x14ac:dyDescent="0.2">
      <c r="B517" s="11"/>
      <c r="C517" s="11"/>
      <c r="D517" s="11"/>
      <c r="E517" s="11"/>
      <c r="F517" s="11"/>
      <c r="G517" s="11"/>
      <c r="H517" s="11"/>
      <c r="I517" s="11"/>
      <c r="J517" s="11"/>
      <c r="K517" s="11"/>
    </row>
    <row r="518" spans="2:11" s="27" customFormat="1" x14ac:dyDescent="0.2">
      <c r="B518" s="11"/>
      <c r="C518" s="11"/>
      <c r="D518" s="11"/>
      <c r="E518" s="11"/>
      <c r="F518" s="11"/>
      <c r="G518" s="11"/>
      <c r="H518" s="11"/>
      <c r="I518" s="11"/>
      <c r="J518" s="11"/>
      <c r="K518" s="11"/>
    </row>
    <row r="519" spans="2:11" s="27" customFormat="1" x14ac:dyDescent="0.2">
      <c r="B519" s="11"/>
      <c r="C519" s="11"/>
      <c r="D519" s="11"/>
      <c r="E519" s="11"/>
      <c r="F519" s="11"/>
      <c r="G519" s="11"/>
      <c r="H519" s="11"/>
      <c r="I519" s="11"/>
      <c r="J519" s="11"/>
      <c r="K519" s="11"/>
    </row>
    <row r="520" spans="2:11" s="27" customFormat="1" x14ac:dyDescent="0.2">
      <c r="B520" s="11"/>
      <c r="C520" s="11"/>
      <c r="D520" s="11"/>
      <c r="E520" s="11"/>
      <c r="F520" s="11"/>
      <c r="G520" s="11"/>
      <c r="H520" s="11"/>
      <c r="I520" s="11"/>
      <c r="J520" s="11"/>
      <c r="K520" s="11"/>
    </row>
    <row r="521" spans="2:11" s="27" customFormat="1" x14ac:dyDescent="0.2">
      <c r="B521" s="11"/>
      <c r="C521" s="11"/>
      <c r="D521" s="11"/>
      <c r="E521" s="11"/>
      <c r="F521" s="11"/>
      <c r="G521" s="11"/>
      <c r="H521" s="11"/>
      <c r="I521" s="11"/>
      <c r="J521" s="11"/>
      <c r="K521" s="11"/>
    </row>
    <row r="522" spans="2:11" s="27" customFormat="1" x14ac:dyDescent="0.2">
      <c r="B522" s="11"/>
      <c r="C522" s="11"/>
      <c r="D522" s="11"/>
      <c r="E522" s="11"/>
      <c r="F522" s="11"/>
      <c r="G522" s="11"/>
      <c r="H522" s="11"/>
      <c r="I522" s="11"/>
      <c r="J522" s="11"/>
      <c r="K522" s="11"/>
    </row>
    <row r="523" spans="2:11" s="27" customFormat="1" x14ac:dyDescent="0.2">
      <c r="B523" s="11"/>
      <c r="C523" s="11"/>
      <c r="D523" s="11"/>
      <c r="E523" s="11"/>
      <c r="F523" s="11"/>
      <c r="G523" s="11"/>
      <c r="H523" s="11"/>
      <c r="I523" s="11"/>
      <c r="J523" s="11"/>
      <c r="K523" s="11"/>
    </row>
    <row r="524" spans="2:11" s="27" customFormat="1" x14ac:dyDescent="0.2">
      <c r="B524" s="11"/>
      <c r="C524" s="11"/>
      <c r="D524" s="11"/>
      <c r="E524" s="11"/>
      <c r="F524" s="11"/>
      <c r="G524" s="11"/>
      <c r="H524" s="11"/>
      <c r="I524" s="11"/>
      <c r="J524" s="11"/>
      <c r="K524" s="11"/>
    </row>
    <row r="525" spans="2:11" s="27" customFormat="1" x14ac:dyDescent="0.2">
      <c r="B525" s="11"/>
      <c r="C525" s="11"/>
      <c r="D525" s="11"/>
      <c r="E525" s="11"/>
      <c r="F525" s="11"/>
      <c r="G525" s="11"/>
      <c r="H525" s="11"/>
      <c r="I525" s="11"/>
      <c r="J525" s="11"/>
      <c r="K525" s="11"/>
    </row>
    <row r="526" spans="2:11" s="27" customFormat="1" x14ac:dyDescent="0.2">
      <c r="B526" s="11"/>
      <c r="C526" s="11"/>
      <c r="D526" s="11"/>
      <c r="E526" s="11"/>
      <c r="F526" s="11"/>
      <c r="G526" s="11"/>
      <c r="H526" s="11"/>
      <c r="I526" s="11"/>
      <c r="J526" s="11"/>
      <c r="K526" s="11"/>
    </row>
    <row r="527" spans="2:11" s="27" customFormat="1" x14ac:dyDescent="0.2">
      <c r="B527" s="11"/>
      <c r="C527" s="11"/>
      <c r="D527" s="11"/>
      <c r="E527" s="11"/>
      <c r="F527" s="11"/>
      <c r="G527" s="11"/>
      <c r="H527" s="11"/>
      <c r="I527" s="11"/>
      <c r="J527" s="11"/>
      <c r="K527" s="11"/>
    </row>
    <row r="528" spans="2:11" s="27" customFormat="1" x14ac:dyDescent="0.2">
      <c r="B528" s="11"/>
      <c r="C528" s="11"/>
      <c r="D528" s="11"/>
      <c r="E528" s="11"/>
      <c r="F528" s="11"/>
      <c r="G528" s="11"/>
      <c r="H528" s="11"/>
      <c r="I528" s="11"/>
      <c r="J528" s="11"/>
      <c r="K528" s="11"/>
    </row>
    <row r="529" spans="2:11" s="27" customFormat="1" x14ac:dyDescent="0.2">
      <c r="B529" s="11"/>
      <c r="C529" s="11"/>
      <c r="D529" s="11"/>
      <c r="E529" s="11"/>
      <c r="F529" s="11"/>
      <c r="G529" s="11"/>
      <c r="H529" s="11"/>
      <c r="I529" s="11"/>
      <c r="J529" s="11"/>
      <c r="K529" s="11"/>
    </row>
    <row r="530" spans="2:11" s="27" customFormat="1" x14ac:dyDescent="0.2">
      <c r="B530" s="11"/>
      <c r="C530" s="11"/>
      <c r="D530" s="11"/>
      <c r="E530" s="11"/>
      <c r="F530" s="11"/>
      <c r="G530" s="11"/>
      <c r="H530" s="11"/>
      <c r="I530" s="11"/>
      <c r="J530" s="11"/>
      <c r="K530" s="11"/>
    </row>
    <row r="531" spans="2:11" s="27" customFormat="1" x14ac:dyDescent="0.2">
      <c r="B531" s="11"/>
      <c r="C531" s="11"/>
      <c r="D531" s="11"/>
      <c r="E531" s="11"/>
      <c r="F531" s="11"/>
      <c r="G531" s="11"/>
      <c r="H531" s="11"/>
      <c r="I531" s="11"/>
      <c r="J531" s="11"/>
      <c r="K531" s="11"/>
    </row>
    <row r="532" spans="2:11" s="27" customFormat="1" x14ac:dyDescent="0.2">
      <c r="B532" s="11"/>
      <c r="C532" s="11"/>
      <c r="D532" s="11"/>
      <c r="E532" s="11"/>
      <c r="F532" s="11"/>
      <c r="G532" s="11"/>
      <c r="H532" s="11"/>
      <c r="I532" s="11"/>
      <c r="J532" s="11"/>
      <c r="K532" s="11"/>
    </row>
    <row r="533" spans="2:11" s="27" customFormat="1" x14ac:dyDescent="0.2">
      <c r="B533" s="11"/>
      <c r="C533" s="11"/>
      <c r="D533" s="11"/>
      <c r="E533" s="11"/>
      <c r="F533" s="11"/>
      <c r="G533" s="11"/>
      <c r="H533" s="11"/>
      <c r="I533" s="11"/>
      <c r="J533" s="11"/>
      <c r="K533" s="11"/>
    </row>
    <row r="534" spans="2:11" s="27" customFormat="1" x14ac:dyDescent="0.2">
      <c r="B534" s="11"/>
      <c r="C534" s="11"/>
      <c r="D534" s="11"/>
      <c r="E534" s="11"/>
      <c r="F534" s="11"/>
      <c r="G534" s="11"/>
      <c r="H534" s="11"/>
      <c r="I534" s="11"/>
      <c r="J534" s="11"/>
      <c r="K534" s="11"/>
    </row>
    <row r="535" spans="2:11" s="27" customFormat="1" x14ac:dyDescent="0.2">
      <c r="B535" s="11"/>
      <c r="C535" s="11"/>
      <c r="D535" s="11"/>
      <c r="E535" s="11"/>
      <c r="F535" s="11"/>
      <c r="G535" s="11"/>
      <c r="H535" s="11"/>
      <c r="I535" s="11"/>
      <c r="J535" s="11"/>
      <c r="K535" s="11"/>
    </row>
    <row r="536" spans="2:11" s="27" customFormat="1" x14ac:dyDescent="0.2">
      <c r="B536" s="11"/>
      <c r="C536" s="11"/>
      <c r="D536" s="11"/>
      <c r="E536" s="11"/>
      <c r="F536" s="11"/>
      <c r="G536" s="11"/>
      <c r="H536" s="11"/>
      <c r="I536" s="11"/>
      <c r="J536" s="11"/>
      <c r="K536" s="11"/>
    </row>
    <row r="537" spans="2:11" s="27" customFormat="1" x14ac:dyDescent="0.2">
      <c r="B537" s="11"/>
      <c r="C537" s="11"/>
      <c r="D537" s="11"/>
      <c r="E537" s="11"/>
      <c r="F537" s="11"/>
      <c r="G537" s="11"/>
      <c r="H537" s="11"/>
      <c r="I537" s="11"/>
      <c r="J537" s="11"/>
      <c r="K537" s="11"/>
    </row>
    <row r="538" spans="2:11" s="27" customFormat="1" x14ac:dyDescent="0.2">
      <c r="B538" s="11"/>
      <c r="C538" s="11"/>
      <c r="D538" s="11"/>
      <c r="E538" s="11"/>
      <c r="F538" s="11"/>
      <c r="G538" s="11"/>
      <c r="H538" s="11"/>
      <c r="I538" s="11"/>
      <c r="J538" s="11"/>
      <c r="K538" s="11"/>
    </row>
    <row r="539" spans="2:11" s="27" customFormat="1" x14ac:dyDescent="0.2">
      <c r="B539" s="11"/>
      <c r="C539" s="11"/>
      <c r="D539" s="11"/>
      <c r="E539" s="11"/>
      <c r="F539" s="11"/>
      <c r="G539" s="11"/>
      <c r="H539" s="11"/>
      <c r="I539" s="11"/>
      <c r="J539" s="11"/>
      <c r="K539" s="11"/>
    </row>
    <row r="540" spans="2:11" s="27" customFormat="1" x14ac:dyDescent="0.2">
      <c r="B540" s="11"/>
      <c r="C540" s="11"/>
      <c r="D540" s="11"/>
      <c r="E540" s="11"/>
      <c r="F540" s="11"/>
      <c r="G540" s="11"/>
      <c r="H540" s="11"/>
      <c r="I540" s="11"/>
      <c r="J540" s="11"/>
      <c r="K540" s="11"/>
    </row>
    <row r="541" spans="2:11" s="27" customFormat="1" x14ac:dyDescent="0.2">
      <c r="B541" s="11"/>
      <c r="C541" s="11"/>
      <c r="D541" s="11"/>
      <c r="E541" s="11"/>
      <c r="F541" s="11"/>
      <c r="G541" s="11"/>
      <c r="H541" s="11"/>
      <c r="I541" s="11"/>
      <c r="J541" s="11"/>
      <c r="K541" s="11"/>
    </row>
    <row r="542" spans="2:11" s="27" customFormat="1" x14ac:dyDescent="0.2">
      <c r="B542" s="11"/>
      <c r="C542" s="11"/>
      <c r="D542" s="11"/>
      <c r="E542" s="11"/>
      <c r="F542" s="11"/>
      <c r="G542" s="11"/>
      <c r="H542" s="11"/>
      <c r="I542" s="11"/>
      <c r="J542" s="11"/>
      <c r="K542" s="11"/>
    </row>
    <row r="543" spans="2:11" s="27" customFormat="1" x14ac:dyDescent="0.2">
      <c r="B543" s="11"/>
      <c r="C543" s="11"/>
      <c r="D543" s="11"/>
      <c r="E543" s="11"/>
      <c r="F543" s="11"/>
      <c r="G543" s="11"/>
      <c r="H543" s="11"/>
      <c r="I543" s="11"/>
      <c r="J543" s="11"/>
      <c r="K543" s="11"/>
    </row>
    <row r="544" spans="2:11" s="27" customFormat="1" x14ac:dyDescent="0.2">
      <c r="B544" s="11"/>
      <c r="C544" s="11"/>
      <c r="D544" s="11"/>
      <c r="E544" s="11"/>
      <c r="F544" s="11"/>
      <c r="G544" s="11"/>
      <c r="H544" s="11"/>
      <c r="I544" s="11"/>
      <c r="J544" s="11"/>
      <c r="K544" s="11"/>
    </row>
    <row r="545" spans="2:11" s="27" customFormat="1" x14ac:dyDescent="0.2">
      <c r="B545" s="11"/>
      <c r="C545" s="11"/>
      <c r="D545" s="11"/>
      <c r="E545" s="11"/>
      <c r="F545" s="11"/>
      <c r="G545" s="11"/>
      <c r="H545" s="11"/>
      <c r="I545" s="11"/>
      <c r="J545" s="11"/>
      <c r="K545" s="11"/>
    </row>
    <row r="546" spans="2:11" s="27" customFormat="1" x14ac:dyDescent="0.2">
      <c r="B546" s="11"/>
      <c r="C546" s="11"/>
      <c r="D546" s="11"/>
      <c r="E546" s="11"/>
      <c r="F546" s="11"/>
      <c r="G546" s="11"/>
      <c r="H546" s="11"/>
      <c r="I546" s="11"/>
      <c r="J546" s="11"/>
      <c r="K546" s="11"/>
    </row>
    <row r="547" spans="2:11" s="27" customFormat="1" x14ac:dyDescent="0.2">
      <c r="B547" s="11"/>
      <c r="C547" s="11"/>
      <c r="D547" s="11"/>
      <c r="E547" s="11"/>
      <c r="F547" s="11"/>
      <c r="G547" s="11"/>
      <c r="H547" s="11"/>
      <c r="I547" s="11"/>
      <c r="J547" s="11"/>
      <c r="K547" s="11"/>
    </row>
    <row r="548" spans="2:11" s="27" customFormat="1" x14ac:dyDescent="0.2">
      <c r="B548" s="11"/>
      <c r="C548" s="11"/>
      <c r="D548" s="11"/>
      <c r="E548" s="11"/>
      <c r="F548" s="11"/>
      <c r="G548" s="11"/>
      <c r="H548" s="11"/>
      <c r="I548" s="11"/>
      <c r="J548" s="11"/>
      <c r="K548" s="11"/>
    </row>
    <row r="549" spans="2:11" s="27" customFormat="1" x14ac:dyDescent="0.2">
      <c r="B549" s="11"/>
      <c r="C549" s="11"/>
      <c r="D549" s="11"/>
      <c r="E549" s="11"/>
      <c r="F549" s="11"/>
      <c r="G549" s="11"/>
      <c r="H549" s="11"/>
      <c r="I549" s="11"/>
      <c r="J549" s="11"/>
      <c r="K549" s="11"/>
    </row>
    <row r="550" spans="2:11" s="27" customFormat="1" x14ac:dyDescent="0.2">
      <c r="B550" s="11"/>
      <c r="C550" s="11"/>
      <c r="D550" s="11"/>
      <c r="E550" s="11"/>
      <c r="F550" s="11"/>
      <c r="G550" s="11"/>
      <c r="H550" s="11"/>
      <c r="I550" s="11"/>
      <c r="J550" s="11"/>
      <c r="K550" s="11"/>
    </row>
    <row r="551" spans="2:11" s="27" customFormat="1" x14ac:dyDescent="0.2">
      <c r="B551" s="11"/>
      <c r="C551" s="11"/>
      <c r="D551" s="11"/>
      <c r="E551" s="11"/>
      <c r="F551" s="11"/>
      <c r="G551" s="11"/>
      <c r="H551" s="11"/>
      <c r="I551" s="11"/>
      <c r="J551" s="11"/>
      <c r="K551" s="11"/>
    </row>
    <row r="552" spans="2:11" s="27" customFormat="1" x14ac:dyDescent="0.2">
      <c r="B552" s="11"/>
      <c r="C552" s="11"/>
      <c r="D552" s="11"/>
      <c r="E552" s="11"/>
      <c r="F552" s="11"/>
      <c r="G552" s="11"/>
      <c r="H552" s="11"/>
      <c r="I552" s="11"/>
      <c r="J552" s="11"/>
      <c r="K552" s="11"/>
    </row>
    <row r="553" spans="2:11" s="27" customFormat="1" x14ac:dyDescent="0.2">
      <c r="B553" s="11"/>
      <c r="C553" s="11"/>
      <c r="D553" s="11"/>
      <c r="E553" s="11"/>
      <c r="F553" s="11"/>
      <c r="G553" s="11"/>
      <c r="H553" s="11"/>
      <c r="I553" s="11"/>
      <c r="J553" s="11"/>
      <c r="K553" s="11"/>
    </row>
    <row r="554" spans="2:11" s="27" customFormat="1" x14ac:dyDescent="0.2">
      <c r="B554" s="11"/>
      <c r="C554" s="11"/>
      <c r="D554" s="11"/>
      <c r="E554" s="11"/>
      <c r="F554" s="11"/>
      <c r="G554" s="11"/>
      <c r="H554" s="11"/>
      <c r="I554" s="11"/>
      <c r="J554" s="11"/>
      <c r="K554" s="11"/>
    </row>
    <row r="555" spans="2:11" s="27" customFormat="1" x14ac:dyDescent="0.2">
      <c r="B555" s="11"/>
      <c r="C555" s="11"/>
      <c r="D555" s="11"/>
      <c r="E555" s="11"/>
      <c r="F555" s="11"/>
      <c r="G555" s="11"/>
      <c r="H555" s="11"/>
      <c r="I555" s="11"/>
      <c r="J555" s="11"/>
      <c r="K555" s="11"/>
    </row>
    <row r="556" spans="2:11" s="27" customFormat="1" x14ac:dyDescent="0.2">
      <c r="B556" s="11"/>
      <c r="C556" s="11"/>
      <c r="D556" s="11"/>
      <c r="E556" s="11"/>
      <c r="F556" s="11"/>
      <c r="G556" s="11"/>
      <c r="H556" s="11"/>
      <c r="I556" s="11"/>
      <c r="J556" s="11"/>
      <c r="K556" s="11"/>
    </row>
    <row r="557" spans="2:11" s="27" customFormat="1" x14ac:dyDescent="0.2">
      <c r="B557" s="11"/>
      <c r="C557" s="11"/>
      <c r="D557" s="11"/>
      <c r="E557" s="11"/>
      <c r="F557" s="11"/>
      <c r="G557" s="11"/>
      <c r="H557" s="11"/>
      <c r="I557" s="11"/>
      <c r="J557" s="11"/>
      <c r="K557" s="11"/>
    </row>
    <row r="558" spans="2:11" s="27" customFormat="1" x14ac:dyDescent="0.2">
      <c r="B558" s="11"/>
      <c r="C558" s="11"/>
      <c r="D558" s="11"/>
      <c r="E558" s="11"/>
      <c r="F558" s="11"/>
      <c r="G558" s="11"/>
      <c r="H558" s="11"/>
      <c r="I558" s="11"/>
      <c r="J558" s="11"/>
      <c r="K558" s="11"/>
    </row>
    <row r="559" spans="2:11" s="27" customFormat="1" x14ac:dyDescent="0.2">
      <c r="B559" s="11"/>
      <c r="C559" s="11"/>
      <c r="D559" s="11"/>
      <c r="E559" s="11"/>
      <c r="F559" s="11"/>
      <c r="G559" s="11"/>
      <c r="H559" s="11"/>
      <c r="I559" s="11"/>
      <c r="J559" s="11"/>
      <c r="K559" s="11"/>
    </row>
    <row r="560" spans="2:11" s="27" customFormat="1" x14ac:dyDescent="0.2">
      <c r="B560" s="11"/>
      <c r="C560" s="11"/>
      <c r="D560" s="11"/>
      <c r="E560" s="11"/>
      <c r="F560" s="11"/>
      <c r="G560" s="11"/>
      <c r="H560" s="11"/>
      <c r="I560" s="11"/>
      <c r="J560" s="11"/>
      <c r="K560" s="11"/>
    </row>
    <row r="561" spans="2:11" s="27" customFormat="1" x14ac:dyDescent="0.2">
      <c r="B561" s="11"/>
      <c r="C561" s="11"/>
      <c r="D561" s="11"/>
      <c r="E561" s="11"/>
      <c r="F561" s="11"/>
      <c r="G561" s="11"/>
      <c r="H561" s="11"/>
      <c r="I561" s="11"/>
      <c r="J561" s="11"/>
      <c r="K561" s="11"/>
    </row>
    <row r="562" spans="2:11" s="27" customFormat="1" x14ac:dyDescent="0.2">
      <c r="B562" s="11"/>
      <c r="C562" s="11"/>
      <c r="D562" s="11"/>
      <c r="E562" s="11"/>
      <c r="F562" s="11"/>
      <c r="G562" s="11"/>
      <c r="H562" s="11"/>
      <c r="I562" s="11"/>
      <c r="J562" s="11"/>
      <c r="K562" s="11"/>
    </row>
    <row r="563" spans="2:11" s="27" customFormat="1" x14ac:dyDescent="0.2">
      <c r="B563" s="11"/>
      <c r="C563" s="11"/>
      <c r="D563" s="11"/>
      <c r="E563" s="11"/>
      <c r="F563" s="11"/>
      <c r="G563" s="11"/>
      <c r="H563" s="11"/>
      <c r="I563" s="11"/>
      <c r="J563" s="11"/>
      <c r="K563" s="11"/>
    </row>
    <row r="564" spans="2:11" s="27" customFormat="1" x14ac:dyDescent="0.2">
      <c r="B564" s="11"/>
      <c r="C564" s="11"/>
      <c r="D564" s="11"/>
      <c r="E564" s="11"/>
      <c r="F564" s="11"/>
      <c r="G564" s="11"/>
      <c r="H564" s="11"/>
      <c r="I564" s="11"/>
      <c r="J564" s="11"/>
      <c r="K564" s="11"/>
    </row>
    <row r="565" spans="2:11" s="27" customFormat="1" x14ac:dyDescent="0.2">
      <c r="B565" s="11"/>
      <c r="C565" s="11"/>
      <c r="D565" s="11"/>
      <c r="E565" s="11"/>
      <c r="F565" s="11"/>
      <c r="G565" s="11"/>
      <c r="H565" s="11"/>
      <c r="I565" s="11"/>
      <c r="J565" s="11"/>
      <c r="K565" s="11"/>
    </row>
    <row r="566" spans="2:11" s="27" customFormat="1" x14ac:dyDescent="0.2">
      <c r="B566" s="11"/>
      <c r="C566" s="11"/>
      <c r="D566" s="11"/>
      <c r="E566" s="11"/>
      <c r="F566" s="11"/>
      <c r="G566" s="11"/>
      <c r="H566" s="11"/>
      <c r="I566" s="11"/>
      <c r="J566" s="11"/>
      <c r="K566" s="11"/>
    </row>
    <row r="567" spans="2:11" s="27" customFormat="1" x14ac:dyDescent="0.2">
      <c r="B567" s="11"/>
      <c r="C567" s="11"/>
      <c r="D567" s="11"/>
      <c r="E567" s="11"/>
      <c r="F567" s="11"/>
      <c r="G567" s="11"/>
      <c r="H567" s="11"/>
      <c r="I567" s="11"/>
      <c r="J567" s="11"/>
      <c r="K567" s="11"/>
    </row>
    <row r="568" spans="2:11" s="27" customFormat="1" x14ac:dyDescent="0.2">
      <c r="B568" s="11"/>
      <c r="C568" s="11"/>
      <c r="D568" s="11"/>
      <c r="E568" s="11"/>
      <c r="F568" s="11"/>
      <c r="G568" s="11"/>
      <c r="H568" s="11"/>
      <c r="I568" s="11"/>
      <c r="J568" s="11"/>
      <c r="K568" s="11"/>
    </row>
    <row r="569" spans="2:11" s="27" customFormat="1" x14ac:dyDescent="0.2">
      <c r="B569" s="11"/>
      <c r="C569" s="11"/>
      <c r="D569" s="11"/>
      <c r="E569" s="11"/>
      <c r="F569" s="11"/>
      <c r="G569" s="11"/>
      <c r="H569" s="11"/>
      <c r="I569" s="11"/>
      <c r="J569" s="11"/>
      <c r="K569" s="11"/>
    </row>
    <row r="570" spans="2:11" s="27" customFormat="1" x14ac:dyDescent="0.2">
      <c r="B570" s="11"/>
      <c r="C570" s="11"/>
      <c r="D570" s="11"/>
      <c r="E570" s="11"/>
      <c r="F570" s="11"/>
      <c r="G570" s="11"/>
      <c r="H570" s="11"/>
      <c r="I570" s="11"/>
      <c r="J570" s="11"/>
      <c r="K570" s="11"/>
    </row>
    <row r="571" spans="2:11" s="27" customFormat="1" x14ac:dyDescent="0.2">
      <c r="B571" s="11"/>
      <c r="C571" s="11"/>
      <c r="D571" s="11"/>
      <c r="E571" s="11"/>
      <c r="F571" s="11"/>
      <c r="G571" s="11"/>
      <c r="H571" s="11"/>
      <c r="I571" s="11"/>
      <c r="J571" s="11"/>
      <c r="K571" s="11"/>
    </row>
    <row r="572" spans="2:11" s="27" customFormat="1" x14ac:dyDescent="0.2">
      <c r="B572" s="11"/>
      <c r="C572" s="11"/>
      <c r="D572" s="11"/>
      <c r="E572" s="11"/>
      <c r="F572" s="11"/>
      <c r="G572" s="11"/>
      <c r="H572" s="11"/>
      <c r="I572" s="11"/>
      <c r="J572" s="11"/>
      <c r="K572" s="11"/>
    </row>
    <row r="573" spans="2:11" s="27" customFormat="1" x14ac:dyDescent="0.2">
      <c r="B573" s="11"/>
      <c r="C573" s="11"/>
      <c r="D573" s="11"/>
      <c r="E573" s="11"/>
      <c r="F573" s="11"/>
      <c r="G573" s="11"/>
      <c r="H573" s="11"/>
      <c r="I573" s="11"/>
      <c r="J573" s="11"/>
      <c r="K573" s="11"/>
    </row>
    <row r="574" spans="2:11" s="27" customFormat="1" x14ac:dyDescent="0.2">
      <c r="B574" s="11"/>
      <c r="C574" s="11"/>
      <c r="D574" s="11"/>
      <c r="E574" s="11"/>
      <c r="F574" s="11"/>
      <c r="G574" s="11"/>
      <c r="H574" s="11"/>
      <c r="I574" s="11"/>
      <c r="J574" s="11"/>
      <c r="K574" s="11"/>
    </row>
    <row r="575" spans="2:11" s="27" customFormat="1" x14ac:dyDescent="0.2">
      <c r="B575" s="11"/>
      <c r="C575" s="11"/>
      <c r="D575" s="11"/>
      <c r="E575" s="11"/>
      <c r="F575" s="11"/>
      <c r="G575" s="11"/>
      <c r="H575" s="11"/>
      <c r="I575" s="11"/>
      <c r="J575" s="11"/>
      <c r="K575" s="11"/>
    </row>
    <row r="576" spans="2:11" s="27" customFormat="1" x14ac:dyDescent="0.2">
      <c r="B576" s="11"/>
      <c r="C576" s="11"/>
      <c r="D576" s="11"/>
      <c r="E576" s="11"/>
      <c r="F576" s="11"/>
      <c r="G576" s="11"/>
      <c r="H576" s="11"/>
      <c r="I576" s="11"/>
      <c r="J576" s="11"/>
      <c r="K576" s="11"/>
    </row>
    <row r="577" spans="2:11" s="27" customFormat="1" x14ac:dyDescent="0.2">
      <c r="B577" s="11"/>
      <c r="C577" s="11"/>
      <c r="D577" s="11"/>
      <c r="E577" s="11"/>
      <c r="F577" s="11"/>
      <c r="G577" s="11"/>
      <c r="H577" s="11"/>
      <c r="I577" s="11"/>
      <c r="J577" s="11"/>
      <c r="K577" s="11"/>
    </row>
    <row r="578" spans="2:11" s="27" customFormat="1" x14ac:dyDescent="0.2">
      <c r="B578" s="11"/>
      <c r="C578" s="11"/>
      <c r="D578" s="11"/>
      <c r="E578" s="11"/>
      <c r="F578" s="11"/>
      <c r="G578" s="11"/>
      <c r="H578" s="11"/>
      <c r="I578" s="11"/>
      <c r="J578" s="11"/>
      <c r="K578" s="11"/>
    </row>
    <row r="579" spans="2:11" s="27" customFormat="1" x14ac:dyDescent="0.2">
      <c r="B579" s="11"/>
      <c r="C579" s="11"/>
      <c r="D579" s="11"/>
      <c r="E579" s="11"/>
      <c r="F579" s="11"/>
      <c r="G579" s="11"/>
      <c r="H579" s="11"/>
      <c r="I579" s="11"/>
      <c r="J579" s="11"/>
      <c r="K579" s="11"/>
    </row>
    <row r="580" spans="2:11" s="27" customFormat="1" x14ac:dyDescent="0.2">
      <c r="B580" s="11"/>
      <c r="C580" s="11"/>
      <c r="D580" s="11"/>
      <c r="E580" s="11"/>
      <c r="F580" s="11"/>
      <c r="G580" s="11"/>
      <c r="H580" s="11"/>
      <c r="I580" s="11"/>
      <c r="J580" s="11"/>
      <c r="K580" s="11"/>
    </row>
    <row r="581" spans="2:11" s="27" customFormat="1" x14ac:dyDescent="0.2">
      <c r="B581" s="11"/>
      <c r="C581" s="11"/>
      <c r="D581" s="11"/>
      <c r="E581" s="11"/>
      <c r="F581" s="11"/>
      <c r="G581" s="11"/>
      <c r="H581" s="11"/>
      <c r="I581" s="11"/>
      <c r="J581" s="11"/>
      <c r="K581" s="11"/>
    </row>
    <row r="582" spans="2:11" s="27" customFormat="1" x14ac:dyDescent="0.2">
      <c r="B582" s="11"/>
      <c r="C582" s="11"/>
      <c r="D582" s="11"/>
      <c r="E582" s="11"/>
      <c r="F582" s="11"/>
      <c r="G582" s="11"/>
      <c r="H582" s="11"/>
      <c r="I582" s="11"/>
      <c r="J582" s="11"/>
      <c r="K582" s="11"/>
    </row>
    <row r="583" spans="2:11" s="27" customFormat="1" x14ac:dyDescent="0.2">
      <c r="B583" s="11"/>
      <c r="C583" s="11"/>
      <c r="D583" s="11"/>
      <c r="E583" s="11"/>
      <c r="F583" s="11"/>
      <c r="G583" s="11"/>
      <c r="H583" s="11"/>
      <c r="I583" s="11"/>
      <c r="J583" s="11"/>
      <c r="K583" s="11"/>
    </row>
    <row r="584" spans="2:11" s="27" customFormat="1" x14ac:dyDescent="0.2">
      <c r="B584" s="11"/>
      <c r="C584" s="11"/>
      <c r="D584" s="11"/>
      <c r="E584" s="11"/>
      <c r="F584" s="11"/>
      <c r="G584" s="11"/>
      <c r="H584" s="11"/>
      <c r="I584" s="11"/>
      <c r="J584" s="11"/>
      <c r="K584" s="11"/>
    </row>
    <row r="585" spans="2:11" s="27" customFormat="1" x14ac:dyDescent="0.2">
      <c r="B585" s="11"/>
      <c r="C585" s="11"/>
      <c r="D585" s="11"/>
      <c r="E585" s="11"/>
      <c r="F585" s="11"/>
      <c r="G585" s="11"/>
      <c r="H585" s="11"/>
      <c r="I585" s="11"/>
      <c r="J585" s="11"/>
      <c r="K585" s="11"/>
    </row>
    <row r="586" spans="2:11" s="27" customFormat="1" x14ac:dyDescent="0.2">
      <c r="B586" s="11"/>
      <c r="C586" s="11"/>
      <c r="D586" s="11"/>
      <c r="E586" s="11"/>
      <c r="F586" s="11"/>
      <c r="G586" s="11"/>
      <c r="H586" s="11"/>
      <c r="I586" s="11"/>
      <c r="J586" s="11"/>
      <c r="K586" s="11"/>
    </row>
    <row r="587" spans="2:11" s="27" customFormat="1" x14ac:dyDescent="0.2">
      <c r="B587" s="11"/>
      <c r="C587" s="11"/>
      <c r="D587" s="11"/>
      <c r="E587" s="11"/>
      <c r="F587" s="11"/>
      <c r="G587" s="11"/>
      <c r="H587" s="11"/>
      <c r="I587" s="11"/>
      <c r="J587" s="11"/>
      <c r="K587" s="11"/>
    </row>
    <row r="588" spans="2:11" s="27" customFormat="1" x14ac:dyDescent="0.2">
      <c r="B588" s="11"/>
      <c r="C588" s="11"/>
      <c r="D588" s="11"/>
      <c r="E588" s="11"/>
      <c r="F588" s="11"/>
      <c r="G588" s="11"/>
      <c r="H588" s="11"/>
      <c r="I588" s="11"/>
      <c r="J588" s="11"/>
      <c r="K588" s="11"/>
    </row>
    <row r="589" spans="2:11" s="27" customFormat="1" x14ac:dyDescent="0.2">
      <c r="B589" s="11"/>
      <c r="C589" s="11"/>
      <c r="D589" s="11"/>
      <c r="E589" s="11"/>
      <c r="F589" s="11"/>
      <c r="G589" s="11"/>
      <c r="H589" s="11"/>
      <c r="I589" s="11"/>
      <c r="J589" s="11"/>
      <c r="K589" s="11"/>
    </row>
    <row r="590" spans="2:11" s="27" customFormat="1" x14ac:dyDescent="0.2">
      <c r="B590" s="11"/>
      <c r="C590" s="11"/>
      <c r="D590" s="11"/>
      <c r="E590" s="11"/>
      <c r="F590" s="11"/>
      <c r="G590" s="11"/>
      <c r="H590" s="11"/>
      <c r="I590" s="11"/>
      <c r="J590" s="11"/>
      <c r="K590" s="11"/>
    </row>
    <row r="591" spans="2:11" s="27" customFormat="1" x14ac:dyDescent="0.2">
      <c r="B591" s="11"/>
      <c r="C591" s="11"/>
      <c r="D591" s="11"/>
      <c r="E591" s="11"/>
      <c r="F591" s="11"/>
      <c r="G591" s="11"/>
      <c r="H591" s="11"/>
      <c r="I591" s="11"/>
      <c r="J591" s="11"/>
      <c r="K591" s="11"/>
    </row>
    <row r="592" spans="2:11" s="27" customFormat="1" x14ac:dyDescent="0.2">
      <c r="B592" s="11"/>
      <c r="C592" s="11"/>
      <c r="D592" s="11"/>
      <c r="E592" s="11"/>
      <c r="F592" s="11"/>
      <c r="G592" s="11"/>
      <c r="H592" s="11"/>
      <c r="I592" s="11"/>
      <c r="J592" s="11"/>
      <c r="K592" s="11"/>
    </row>
    <row r="593" spans="2:11" s="27" customFormat="1" x14ac:dyDescent="0.2">
      <c r="B593" s="11"/>
      <c r="C593" s="11"/>
      <c r="D593" s="11"/>
      <c r="E593" s="11"/>
      <c r="F593" s="11"/>
      <c r="G593" s="11"/>
      <c r="H593" s="11"/>
      <c r="I593" s="11"/>
      <c r="J593" s="11"/>
      <c r="K593" s="11"/>
    </row>
    <row r="594" spans="2:11" s="27" customFormat="1" x14ac:dyDescent="0.2">
      <c r="B594" s="11"/>
      <c r="C594" s="11"/>
      <c r="D594" s="11"/>
      <c r="E594" s="11"/>
      <c r="F594" s="11"/>
      <c r="G594" s="11"/>
      <c r="H594" s="11"/>
      <c r="I594" s="11"/>
      <c r="J594" s="11"/>
      <c r="K594" s="11"/>
    </row>
    <row r="595" spans="2:11" s="27" customFormat="1" x14ac:dyDescent="0.2">
      <c r="B595" s="11"/>
      <c r="C595" s="11"/>
      <c r="D595" s="11"/>
      <c r="E595" s="11"/>
      <c r="F595" s="11"/>
      <c r="G595" s="11"/>
      <c r="H595" s="11"/>
      <c r="I595" s="11"/>
      <c r="J595" s="11"/>
      <c r="K595" s="11"/>
    </row>
    <row r="596" spans="2:11" s="27" customFormat="1" x14ac:dyDescent="0.2">
      <c r="B596" s="11"/>
      <c r="C596" s="11"/>
      <c r="D596" s="11"/>
      <c r="E596" s="11"/>
      <c r="F596" s="11"/>
      <c r="G596" s="11"/>
      <c r="H596" s="11"/>
      <c r="I596" s="11"/>
      <c r="J596" s="11"/>
      <c r="K596" s="11"/>
    </row>
    <row r="597" spans="2:11" s="27" customFormat="1" x14ac:dyDescent="0.2">
      <c r="B597" s="11"/>
      <c r="C597" s="11"/>
      <c r="D597" s="11"/>
      <c r="E597" s="11"/>
      <c r="F597" s="11"/>
      <c r="G597" s="11"/>
      <c r="H597" s="11"/>
      <c r="I597" s="11"/>
      <c r="J597" s="11"/>
      <c r="K597" s="11"/>
    </row>
    <row r="598" spans="2:11" s="27" customFormat="1" x14ac:dyDescent="0.2">
      <c r="B598" s="11"/>
      <c r="C598" s="11"/>
      <c r="D598" s="11"/>
      <c r="E598" s="11"/>
      <c r="F598" s="11"/>
      <c r="G598" s="11"/>
      <c r="H598" s="11"/>
      <c r="I598" s="11"/>
      <c r="J598" s="11"/>
      <c r="K598" s="11"/>
    </row>
    <row r="599" spans="2:11" s="27" customFormat="1" x14ac:dyDescent="0.2">
      <c r="B599" s="11"/>
      <c r="C599" s="11"/>
      <c r="D599" s="11"/>
      <c r="E599" s="11"/>
      <c r="F599" s="11"/>
      <c r="G599" s="11"/>
      <c r="H599" s="11"/>
      <c r="I599" s="11"/>
      <c r="J599" s="11"/>
      <c r="K599" s="11"/>
    </row>
    <row r="600" spans="2:11" s="27" customFormat="1" x14ac:dyDescent="0.2">
      <c r="B600" s="11"/>
      <c r="C600" s="11"/>
      <c r="D600" s="11"/>
      <c r="E600" s="11"/>
      <c r="F600" s="11"/>
      <c r="G600" s="11"/>
      <c r="H600" s="11"/>
      <c r="I600" s="11"/>
      <c r="J600" s="11"/>
      <c r="K600" s="11"/>
    </row>
    <row r="601" spans="2:11" s="27" customFormat="1" x14ac:dyDescent="0.2">
      <c r="B601" s="11"/>
      <c r="C601" s="11"/>
      <c r="D601" s="11"/>
      <c r="E601" s="11"/>
      <c r="F601" s="11"/>
      <c r="G601" s="11"/>
      <c r="H601" s="11"/>
      <c r="I601" s="11"/>
      <c r="J601" s="11"/>
      <c r="K601" s="11"/>
    </row>
    <row r="602" spans="2:11" s="27" customFormat="1" x14ac:dyDescent="0.2">
      <c r="B602" s="11"/>
      <c r="C602" s="11"/>
      <c r="D602" s="11"/>
      <c r="E602" s="11"/>
      <c r="F602" s="11"/>
      <c r="G602" s="11"/>
      <c r="H602" s="11"/>
      <c r="I602" s="11"/>
      <c r="J602" s="11"/>
      <c r="K602" s="11"/>
    </row>
    <row r="603" spans="2:11" s="27" customFormat="1" x14ac:dyDescent="0.2">
      <c r="B603" s="11"/>
      <c r="C603" s="11"/>
      <c r="D603" s="11"/>
      <c r="E603" s="11"/>
      <c r="F603" s="11"/>
      <c r="G603" s="11"/>
      <c r="H603" s="11"/>
      <c r="I603" s="11"/>
      <c r="J603" s="11"/>
      <c r="K603" s="11"/>
    </row>
    <row r="604" spans="2:11" s="27" customFormat="1" x14ac:dyDescent="0.2">
      <c r="B604" s="11"/>
      <c r="C604" s="11"/>
      <c r="D604" s="11"/>
      <c r="E604" s="11"/>
      <c r="F604" s="11"/>
      <c r="G604" s="11"/>
      <c r="H604" s="11"/>
      <c r="I604" s="11"/>
      <c r="J604" s="11"/>
      <c r="K604" s="11"/>
    </row>
    <row r="605" spans="2:11" s="27" customFormat="1" x14ac:dyDescent="0.2">
      <c r="B605" s="11"/>
      <c r="C605" s="11"/>
      <c r="D605" s="11"/>
      <c r="E605" s="11"/>
      <c r="F605" s="11"/>
      <c r="G605" s="11"/>
      <c r="H605" s="11"/>
      <c r="I605" s="11"/>
      <c r="J605" s="11"/>
      <c r="K605" s="11"/>
    </row>
    <row r="606" spans="2:11" s="27" customFormat="1" x14ac:dyDescent="0.2">
      <c r="B606" s="11"/>
      <c r="C606" s="11"/>
      <c r="D606" s="11"/>
      <c r="E606" s="11"/>
      <c r="F606" s="11"/>
      <c r="G606" s="11"/>
      <c r="H606" s="11"/>
      <c r="I606" s="11"/>
      <c r="J606" s="11"/>
      <c r="K606" s="11"/>
    </row>
    <row r="607" spans="2:11" s="27" customFormat="1" x14ac:dyDescent="0.2">
      <c r="B607" s="11"/>
      <c r="C607" s="11"/>
      <c r="D607" s="11"/>
      <c r="E607" s="11"/>
      <c r="F607" s="11"/>
      <c r="G607" s="11"/>
      <c r="H607" s="11"/>
      <c r="I607" s="11"/>
      <c r="J607" s="11"/>
      <c r="K607" s="11"/>
    </row>
    <row r="608" spans="2:11" s="27" customFormat="1" x14ac:dyDescent="0.2">
      <c r="B608" s="11"/>
      <c r="C608" s="11"/>
      <c r="D608" s="11"/>
      <c r="E608" s="11"/>
      <c r="F608" s="11"/>
      <c r="G608" s="11"/>
      <c r="H608" s="11"/>
      <c r="I608" s="11"/>
      <c r="J608" s="11"/>
      <c r="K608" s="11"/>
    </row>
    <row r="609" spans="2:11" s="27" customFormat="1" x14ac:dyDescent="0.2">
      <c r="B609" s="11"/>
      <c r="C609" s="11"/>
      <c r="D609" s="11"/>
      <c r="E609" s="11"/>
      <c r="F609" s="11"/>
      <c r="G609" s="11"/>
      <c r="H609" s="11"/>
      <c r="I609" s="11"/>
      <c r="J609" s="11"/>
      <c r="K609" s="11"/>
    </row>
    <row r="610" spans="2:11" s="27" customFormat="1" x14ac:dyDescent="0.2">
      <c r="B610" s="11"/>
      <c r="C610" s="11"/>
      <c r="D610" s="11"/>
      <c r="E610" s="11"/>
      <c r="F610" s="11"/>
      <c r="G610" s="11"/>
      <c r="H610" s="11"/>
      <c r="I610" s="11"/>
      <c r="J610" s="11"/>
      <c r="K610" s="11"/>
    </row>
    <row r="611" spans="2:11" s="27" customFormat="1" x14ac:dyDescent="0.2">
      <c r="B611" s="11"/>
      <c r="C611" s="11"/>
      <c r="D611" s="11"/>
      <c r="E611" s="11"/>
      <c r="F611" s="11"/>
      <c r="G611" s="11"/>
      <c r="H611" s="11"/>
      <c r="I611" s="11"/>
      <c r="J611" s="11"/>
      <c r="K611" s="11"/>
    </row>
    <row r="612" spans="2:11" s="27" customFormat="1" x14ac:dyDescent="0.2">
      <c r="B612" s="11"/>
      <c r="C612" s="11"/>
      <c r="D612" s="11"/>
      <c r="E612" s="11"/>
      <c r="F612" s="11"/>
      <c r="G612" s="11"/>
      <c r="H612" s="11"/>
      <c r="I612" s="11"/>
      <c r="J612" s="11"/>
      <c r="K612" s="11"/>
    </row>
    <row r="613" spans="2:11" s="27" customFormat="1" x14ac:dyDescent="0.2">
      <c r="B613" s="11"/>
      <c r="C613" s="11"/>
      <c r="D613" s="11"/>
      <c r="E613" s="11"/>
      <c r="F613" s="11"/>
      <c r="G613" s="11"/>
      <c r="H613" s="11"/>
      <c r="I613" s="11"/>
      <c r="J613" s="11"/>
      <c r="K613" s="11"/>
    </row>
    <row r="614" spans="2:11" s="27" customFormat="1" x14ac:dyDescent="0.2">
      <c r="B614" s="11"/>
      <c r="C614" s="11"/>
      <c r="D614" s="11"/>
      <c r="E614" s="11"/>
      <c r="F614" s="11"/>
      <c r="G614" s="11"/>
      <c r="H614" s="11"/>
      <c r="I614" s="11"/>
      <c r="J614" s="11"/>
      <c r="K614" s="11"/>
    </row>
    <row r="615" spans="2:11" s="27" customFormat="1" x14ac:dyDescent="0.2">
      <c r="B615" s="11"/>
      <c r="C615" s="11"/>
      <c r="D615" s="11"/>
      <c r="E615" s="11"/>
      <c r="F615" s="11"/>
      <c r="G615" s="11"/>
      <c r="H615" s="11"/>
      <c r="I615" s="11"/>
      <c r="J615" s="11"/>
      <c r="K615" s="11"/>
    </row>
  </sheetData>
  <mergeCells count="10">
    <mergeCell ref="K37:K38"/>
    <mergeCell ref="A37:A38"/>
    <mergeCell ref="B37:E37"/>
    <mergeCell ref="F37:F38"/>
    <mergeCell ref="G37:J37"/>
    <mergeCell ref="G2:J2"/>
    <mergeCell ref="K2:K3"/>
    <mergeCell ref="F2:F3"/>
    <mergeCell ref="A2:A3"/>
    <mergeCell ref="B2:E2"/>
  </mergeCells>
  <phoneticPr fontId="3" type="noConversion"/>
  <pageMargins left="0.5" right="0.1" top="1" bottom="1" header="0.5" footer="0.5"/>
  <pageSetup orientation="landscape" horizontalDpi="300" verticalDpi="300" r:id="rId1"/>
  <headerFooter alignWithMargins="0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topLeftCell="A10" workbookViewId="0">
      <selection activeCell="K33" sqref="K33:K54"/>
    </sheetView>
  </sheetViews>
  <sheetFormatPr defaultRowHeight="12.75" x14ac:dyDescent="0.2"/>
  <cols>
    <col min="1" max="1" width="25.140625" style="6" bestFit="1" customWidth="1"/>
    <col min="2" max="5" width="10.5703125" style="1" customWidth="1"/>
    <col min="6" max="6" width="10.28515625" style="1" customWidth="1"/>
    <col min="7" max="10" width="10.5703125" style="1" customWidth="1"/>
    <col min="11" max="11" width="10.28515625" style="1" customWidth="1"/>
  </cols>
  <sheetData>
    <row r="1" spans="1:11" x14ac:dyDescent="0.2">
      <c r="A1" s="29" t="s">
        <v>64</v>
      </c>
    </row>
    <row r="2" spans="1:11" x14ac:dyDescent="0.2">
      <c r="A2" s="37" t="s">
        <v>0</v>
      </c>
      <c r="B2" s="39" t="s">
        <v>70</v>
      </c>
      <c r="C2" s="40"/>
      <c r="D2" s="40"/>
      <c r="E2" s="40"/>
      <c r="F2" s="35" t="s">
        <v>11</v>
      </c>
      <c r="G2" s="33" t="s">
        <v>73</v>
      </c>
      <c r="H2" s="34"/>
      <c r="I2" s="34"/>
      <c r="J2" s="34"/>
      <c r="K2" s="35" t="s">
        <v>11</v>
      </c>
    </row>
    <row r="3" spans="1:11" x14ac:dyDescent="0.2">
      <c r="A3" s="38"/>
      <c r="B3" s="3" t="s">
        <v>1</v>
      </c>
      <c r="C3" s="3" t="s">
        <v>2</v>
      </c>
      <c r="D3" s="3" t="s">
        <v>3</v>
      </c>
      <c r="E3" s="3" t="s">
        <v>4</v>
      </c>
      <c r="F3" s="36"/>
      <c r="G3" s="4" t="s">
        <v>1</v>
      </c>
      <c r="H3" s="5" t="s">
        <v>2</v>
      </c>
      <c r="I3" s="5" t="s">
        <v>3</v>
      </c>
      <c r="J3" s="5" t="s">
        <v>4</v>
      </c>
      <c r="K3" s="36"/>
    </row>
    <row r="4" spans="1:11" x14ac:dyDescent="0.2">
      <c r="A4" s="19" t="s">
        <v>12</v>
      </c>
      <c r="B4" s="20">
        <v>8987.4263859999992</v>
      </c>
      <c r="C4" s="20">
        <v>5143.8022609999998</v>
      </c>
      <c r="D4" s="20">
        <v>6922.8241260000004</v>
      </c>
      <c r="E4" s="20">
        <v>12044.96903</v>
      </c>
      <c r="F4" s="20">
        <f>SUM(B4:E4)</f>
        <v>33099.021802999996</v>
      </c>
      <c r="G4" s="20">
        <v>9098.9049080000004</v>
      </c>
      <c r="H4" s="20">
        <v>5757.6473569999998</v>
      </c>
      <c r="I4" s="20">
        <v>7551.0748530000001</v>
      </c>
      <c r="J4" s="20">
        <v>10691.394689999999</v>
      </c>
      <c r="K4" s="20">
        <f>SUM(G4:J4)</f>
        <v>33099.021807999998</v>
      </c>
    </row>
    <row r="5" spans="1:11" x14ac:dyDescent="0.2">
      <c r="A5" s="19" t="s">
        <v>13</v>
      </c>
      <c r="B5" s="20">
        <v>4809.5580190000001</v>
      </c>
      <c r="C5" s="20">
        <v>3516.0474199999999</v>
      </c>
      <c r="D5" s="20">
        <v>7716.6316829999996</v>
      </c>
      <c r="E5" s="20">
        <v>8923.6172790000001</v>
      </c>
      <c r="F5" s="20">
        <f t="shared" ref="F5:F25" si="0">SUM(B5:E5)</f>
        <v>24965.854400999997</v>
      </c>
      <c r="G5" s="20">
        <v>4886.4178240000001</v>
      </c>
      <c r="H5" s="20">
        <v>4160.0069780000003</v>
      </c>
      <c r="I5" s="20">
        <v>8001.4037980000003</v>
      </c>
      <c r="J5" s="20">
        <v>7918.0257959999999</v>
      </c>
      <c r="K5" s="20">
        <f t="shared" ref="K5:K25" si="1">SUM(G5:J5)</f>
        <v>24965.854396000002</v>
      </c>
    </row>
    <row r="6" spans="1:11" x14ac:dyDescent="0.2">
      <c r="A6" s="19" t="s">
        <v>14</v>
      </c>
      <c r="B6" s="20">
        <v>3838.2408500000001</v>
      </c>
      <c r="C6" s="20">
        <v>1849.503101</v>
      </c>
      <c r="D6" s="20">
        <v>2191.6825429999999</v>
      </c>
      <c r="E6" s="20">
        <v>4583.3693240000002</v>
      </c>
      <c r="F6" s="20">
        <f t="shared" si="0"/>
        <v>12462.795818000001</v>
      </c>
      <c r="G6" s="20">
        <v>3823.2130149999998</v>
      </c>
      <c r="H6" s="20">
        <v>1785.977932</v>
      </c>
      <c r="I6" s="20">
        <v>2146.54477</v>
      </c>
      <c r="J6" s="20">
        <v>4707.0601100000003</v>
      </c>
      <c r="K6" s="20">
        <f t="shared" si="1"/>
        <v>12462.795827</v>
      </c>
    </row>
    <row r="7" spans="1:11" x14ac:dyDescent="0.2">
      <c r="A7" s="19" t="s">
        <v>15</v>
      </c>
      <c r="B7" s="20">
        <v>1034.0789830000001</v>
      </c>
      <c r="C7" s="20">
        <v>507.3460991</v>
      </c>
      <c r="D7" s="20">
        <v>565.41443379999998</v>
      </c>
      <c r="E7" s="20">
        <v>1035.1941139999999</v>
      </c>
      <c r="F7" s="20">
        <f t="shared" si="0"/>
        <v>3142.0336299000001</v>
      </c>
      <c r="G7" s="20">
        <v>1055.7880459999999</v>
      </c>
      <c r="H7" s="20">
        <v>399.05149310000002</v>
      </c>
      <c r="I7" s="20">
        <v>542.72706389999996</v>
      </c>
      <c r="J7" s="20">
        <v>1144.467022</v>
      </c>
      <c r="K7" s="20">
        <f t="shared" si="1"/>
        <v>3142.033625</v>
      </c>
    </row>
    <row r="8" spans="1:11" x14ac:dyDescent="0.2">
      <c r="A8" s="19" t="s">
        <v>17</v>
      </c>
      <c r="B8" s="20">
        <v>3365.3411350000001</v>
      </c>
      <c r="C8" s="20">
        <v>1378.1828370000001</v>
      </c>
      <c r="D8" s="20">
        <v>3077.922118</v>
      </c>
      <c r="E8" s="20">
        <v>1994.315593</v>
      </c>
      <c r="F8" s="20">
        <f t="shared" si="0"/>
        <v>9815.7616829999988</v>
      </c>
      <c r="G8" s="20">
        <v>3582.0878389999998</v>
      </c>
      <c r="H8" s="20">
        <v>1452.3350700000001</v>
      </c>
      <c r="I8" s="20">
        <v>2861.7941169999999</v>
      </c>
      <c r="J8" s="20">
        <v>1919.5723620000001</v>
      </c>
      <c r="K8" s="20">
        <f t="shared" si="1"/>
        <v>9815.7893880000011</v>
      </c>
    </row>
    <row r="9" spans="1:11" x14ac:dyDescent="0.2">
      <c r="A9" s="19" t="s">
        <v>21</v>
      </c>
      <c r="B9" s="20">
        <v>1.7250290180000001</v>
      </c>
      <c r="C9" s="20">
        <v>0</v>
      </c>
      <c r="D9" s="20">
        <v>0</v>
      </c>
      <c r="E9" s="20">
        <v>0</v>
      </c>
      <c r="F9" s="20">
        <f t="shared" si="0"/>
        <v>1.7250290180000001</v>
      </c>
      <c r="G9" s="20">
        <v>1.7250290180000001</v>
      </c>
      <c r="H9" s="20">
        <v>0</v>
      </c>
      <c r="I9" s="20">
        <v>0</v>
      </c>
      <c r="J9" s="20">
        <v>0</v>
      </c>
      <c r="K9" s="20">
        <f t="shared" si="1"/>
        <v>1.7250290180000001</v>
      </c>
    </row>
    <row r="10" spans="1:11" x14ac:dyDescent="0.2">
      <c r="A10" s="19" t="s">
        <v>24</v>
      </c>
      <c r="B10" s="20">
        <v>144.3405592</v>
      </c>
      <c r="C10" s="20">
        <v>143.07752790000001</v>
      </c>
      <c r="D10" s="20">
        <v>361.3500148</v>
      </c>
      <c r="E10" s="20">
        <v>21.807568140000001</v>
      </c>
      <c r="F10" s="20">
        <f t="shared" si="0"/>
        <v>670.57567003999998</v>
      </c>
      <c r="G10" s="20">
        <v>144.34056290000001</v>
      </c>
      <c r="H10" s="20">
        <v>88.442763880000001</v>
      </c>
      <c r="I10" s="20">
        <v>194.0921185</v>
      </c>
      <c r="J10" s="20">
        <v>243.70022119999999</v>
      </c>
      <c r="K10" s="20">
        <f t="shared" si="1"/>
        <v>670.57566648</v>
      </c>
    </row>
    <row r="11" spans="1:11" x14ac:dyDescent="0.2">
      <c r="A11" s="19" t="s">
        <v>25</v>
      </c>
      <c r="B11" s="20">
        <v>945.67708990000006</v>
      </c>
      <c r="C11" s="20">
        <v>69.36618206</v>
      </c>
      <c r="D11" s="20">
        <v>272.60446059999998</v>
      </c>
      <c r="E11" s="20">
        <v>1798.688525</v>
      </c>
      <c r="F11" s="20">
        <f t="shared" si="0"/>
        <v>3086.3362575600004</v>
      </c>
      <c r="G11" s="20">
        <v>944.51825680000002</v>
      </c>
      <c r="H11" s="20">
        <v>69.366183300000003</v>
      </c>
      <c r="I11" s="20">
        <v>273.76329659999999</v>
      </c>
      <c r="J11" s="20">
        <v>1798.6885179999999</v>
      </c>
      <c r="K11" s="20">
        <f t="shared" si="1"/>
        <v>3086.3362546999997</v>
      </c>
    </row>
    <row r="12" spans="1:11" x14ac:dyDescent="0.2">
      <c r="A12" s="19" t="s">
        <v>26</v>
      </c>
      <c r="B12" s="20">
        <v>2017.1100690000001</v>
      </c>
      <c r="C12" s="20">
        <v>1676.7667690000001</v>
      </c>
      <c r="D12" s="20">
        <v>1371.8384820000001</v>
      </c>
      <c r="E12" s="20">
        <v>5077.6858819999998</v>
      </c>
      <c r="F12" s="20">
        <f t="shared" si="0"/>
        <v>10143.401202000001</v>
      </c>
      <c r="G12" s="20">
        <v>1978.88877</v>
      </c>
      <c r="H12" s="20">
        <v>1466.394769</v>
      </c>
      <c r="I12" s="20">
        <v>887.90752110000005</v>
      </c>
      <c r="J12" s="20">
        <v>5810.2101570000004</v>
      </c>
      <c r="K12" s="20">
        <f t="shared" si="1"/>
        <v>10143.401217099999</v>
      </c>
    </row>
    <row r="13" spans="1:11" x14ac:dyDescent="0.2">
      <c r="A13" s="19" t="s">
        <v>27</v>
      </c>
      <c r="B13" s="20">
        <v>1982.9514220000001</v>
      </c>
      <c r="C13" s="20">
        <v>671.26010770000005</v>
      </c>
      <c r="D13" s="20">
        <v>956.92883419999998</v>
      </c>
      <c r="E13" s="20">
        <v>1583.969799</v>
      </c>
      <c r="F13" s="20">
        <f t="shared" si="0"/>
        <v>5195.1101629000004</v>
      </c>
      <c r="G13" s="20">
        <v>1419.393435</v>
      </c>
      <c r="H13" s="20">
        <v>432.86599080000002</v>
      </c>
      <c r="I13" s="20">
        <v>764.58507929999996</v>
      </c>
      <c r="J13" s="20">
        <v>2578.2656630000001</v>
      </c>
      <c r="K13" s="20">
        <f t="shared" si="1"/>
        <v>5195.1101681</v>
      </c>
    </row>
    <row r="14" spans="1:11" x14ac:dyDescent="0.2">
      <c r="A14" s="19" t="s">
        <v>29</v>
      </c>
      <c r="B14" s="20">
        <v>3297.780244</v>
      </c>
      <c r="C14" s="20">
        <v>2081.4946209999998</v>
      </c>
      <c r="D14" s="20">
        <v>2318.9797290000001</v>
      </c>
      <c r="E14" s="20">
        <v>8893.8730720000003</v>
      </c>
      <c r="F14" s="20">
        <f t="shared" si="0"/>
        <v>16592.127666</v>
      </c>
      <c r="G14" s="20">
        <v>3838.2913130000002</v>
      </c>
      <c r="H14" s="20">
        <v>1823.2702690000001</v>
      </c>
      <c r="I14" s="20">
        <v>2652.0808740000002</v>
      </c>
      <c r="J14" s="20">
        <v>8278.4932320000007</v>
      </c>
      <c r="K14" s="20">
        <f t="shared" si="1"/>
        <v>16592.135688000002</v>
      </c>
    </row>
    <row r="15" spans="1:11" x14ac:dyDescent="0.2">
      <c r="A15" s="19" t="s">
        <v>31</v>
      </c>
      <c r="B15" s="20">
        <v>4369.652779</v>
      </c>
      <c r="C15" s="20">
        <v>1581.067399</v>
      </c>
      <c r="D15" s="20">
        <v>3027.6105379999999</v>
      </c>
      <c r="E15" s="20">
        <v>4551.740417</v>
      </c>
      <c r="F15" s="20">
        <f t="shared" si="0"/>
        <v>13530.071133000001</v>
      </c>
      <c r="G15" s="20">
        <v>4312.0013179999996</v>
      </c>
      <c r="H15" s="20">
        <v>1592.4086589999999</v>
      </c>
      <c r="I15" s="20">
        <v>2930.0142599999999</v>
      </c>
      <c r="J15" s="20">
        <v>4695.6468839999998</v>
      </c>
      <c r="K15" s="20">
        <f t="shared" si="1"/>
        <v>13530.071120999999</v>
      </c>
    </row>
    <row r="16" spans="1:11" x14ac:dyDescent="0.2">
      <c r="A16" s="19" t="s">
        <v>32</v>
      </c>
      <c r="B16" s="20">
        <v>3198.3306149999999</v>
      </c>
      <c r="C16" s="20">
        <v>1720.1544200000001</v>
      </c>
      <c r="D16" s="20">
        <v>3960.3218019999999</v>
      </c>
      <c r="E16" s="20">
        <v>6998.0646210000004</v>
      </c>
      <c r="F16" s="20">
        <f t="shared" si="0"/>
        <v>15876.871458000001</v>
      </c>
      <c r="G16" s="20">
        <v>3222.1169909999999</v>
      </c>
      <c r="H16" s="20">
        <v>1563.9592090000001</v>
      </c>
      <c r="I16" s="20">
        <v>4357.5975349999999</v>
      </c>
      <c r="J16" s="20">
        <v>6733.1977280000001</v>
      </c>
      <c r="K16" s="20">
        <f t="shared" si="1"/>
        <v>15876.871462999999</v>
      </c>
    </row>
    <row r="17" spans="1:11" x14ac:dyDescent="0.2">
      <c r="A17" s="19" t="s">
        <v>33</v>
      </c>
      <c r="B17" s="20">
        <v>6218.4026030000005</v>
      </c>
      <c r="C17" s="20">
        <v>4056.9599669999998</v>
      </c>
      <c r="D17" s="20">
        <v>8892.2669690000002</v>
      </c>
      <c r="E17" s="20">
        <v>31840.678459999999</v>
      </c>
      <c r="F17" s="20">
        <f t="shared" si="0"/>
        <v>51008.307998999997</v>
      </c>
      <c r="G17" s="20">
        <v>6210.2624599999999</v>
      </c>
      <c r="H17" s="20">
        <v>4482.6878550000001</v>
      </c>
      <c r="I17" s="20">
        <v>7973.4002259999997</v>
      </c>
      <c r="J17" s="20">
        <v>32341.965769999999</v>
      </c>
      <c r="K17" s="20">
        <f t="shared" si="1"/>
        <v>51008.316311000002</v>
      </c>
    </row>
    <row r="18" spans="1:11" x14ac:dyDescent="0.2">
      <c r="A18" s="19" t="s">
        <v>34</v>
      </c>
      <c r="B18" s="20">
        <v>8714.5515539999997</v>
      </c>
      <c r="C18" s="20">
        <v>6201.5307709999997</v>
      </c>
      <c r="D18" s="20">
        <v>9577.9985379999998</v>
      </c>
      <c r="E18" s="20">
        <v>25670.780999999999</v>
      </c>
      <c r="F18" s="20">
        <f t="shared" si="0"/>
        <v>50164.861862999998</v>
      </c>
      <c r="G18" s="20">
        <v>9361.5783140000003</v>
      </c>
      <c r="H18" s="20">
        <v>6320.6471620000002</v>
      </c>
      <c r="I18" s="20">
        <v>11722.060149999999</v>
      </c>
      <c r="J18" s="20">
        <v>22760.576219999999</v>
      </c>
      <c r="K18" s="20">
        <f t="shared" si="1"/>
        <v>50164.861846</v>
      </c>
    </row>
    <row r="19" spans="1:11" x14ac:dyDescent="0.2">
      <c r="A19" s="19" t="s">
        <v>36</v>
      </c>
      <c r="B19" s="20">
        <v>725.19591319999995</v>
      </c>
      <c r="C19" s="20">
        <v>650.50554490000002</v>
      </c>
      <c r="D19" s="20">
        <v>1354.052091</v>
      </c>
      <c r="E19" s="20">
        <v>552.29669590000003</v>
      </c>
      <c r="F19" s="20">
        <f t="shared" si="0"/>
        <v>3282.0502449999999</v>
      </c>
      <c r="G19" s="20">
        <v>885.62311620000003</v>
      </c>
      <c r="H19" s="20">
        <v>705.83750399999997</v>
      </c>
      <c r="I19" s="20">
        <v>1415.6424709999999</v>
      </c>
      <c r="J19" s="20">
        <v>274.94714299999998</v>
      </c>
      <c r="K19" s="20">
        <f t="shared" si="1"/>
        <v>3282.0502341999995</v>
      </c>
    </row>
    <row r="20" spans="1:11" x14ac:dyDescent="0.2">
      <c r="A20" s="19" t="s">
        <v>37</v>
      </c>
      <c r="B20" s="20">
        <v>4325.8585709999998</v>
      </c>
      <c r="C20" s="20">
        <v>3037.4517249999999</v>
      </c>
      <c r="D20" s="20">
        <v>5363.1294070000004</v>
      </c>
      <c r="E20" s="20">
        <v>9558.3354130000007</v>
      </c>
      <c r="F20" s="20">
        <f t="shared" si="0"/>
        <v>22284.775116000001</v>
      </c>
      <c r="G20" s="20">
        <v>4391.9569629999996</v>
      </c>
      <c r="H20" s="20">
        <v>3297.6063060000001</v>
      </c>
      <c r="I20" s="20">
        <v>4127.4063820000001</v>
      </c>
      <c r="J20" s="20">
        <v>10467.80544</v>
      </c>
      <c r="K20" s="20">
        <f t="shared" si="1"/>
        <v>22284.775091</v>
      </c>
    </row>
    <row r="21" spans="1:11" x14ac:dyDescent="0.2">
      <c r="A21" s="19" t="s">
        <v>42</v>
      </c>
      <c r="B21" s="20">
        <v>594.46168839999996</v>
      </c>
      <c r="C21" s="20">
        <v>198.76648549999999</v>
      </c>
      <c r="D21" s="20">
        <v>836.45173929999999</v>
      </c>
      <c r="E21" s="20">
        <v>457.9331085</v>
      </c>
      <c r="F21" s="20">
        <f t="shared" si="0"/>
        <v>2087.6130217</v>
      </c>
      <c r="G21" s="20">
        <v>552.94897719999994</v>
      </c>
      <c r="H21" s="20">
        <v>334.4649508</v>
      </c>
      <c r="I21" s="20">
        <v>843.01524129999996</v>
      </c>
      <c r="J21" s="20">
        <v>357.1838525</v>
      </c>
      <c r="K21" s="20">
        <f t="shared" si="1"/>
        <v>2087.6130217999998</v>
      </c>
    </row>
    <row r="22" spans="1:11" x14ac:dyDescent="0.2">
      <c r="A22" s="19" t="s">
        <v>38</v>
      </c>
      <c r="B22" s="20">
        <v>11052.4365</v>
      </c>
      <c r="C22" s="20">
        <v>6442.097874</v>
      </c>
      <c r="D22" s="20">
        <v>9387.3809010000004</v>
      </c>
      <c r="E22" s="20">
        <v>16467.480670000001</v>
      </c>
      <c r="F22" s="20">
        <f t="shared" si="0"/>
        <v>43349.395944999997</v>
      </c>
      <c r="G22" s="20">
        <v>11330.60419</v>
      </c>
      <c r="H22" s="20">
        <v>6479.5825720000003</v>
      </c>
      <c r="I22" s="20">
        <v>8714.1605459999992</v>
      </c>
      <c r="J22" s="20">
        <v>16825.048640000001</v>
      </c>
      <c r="K22" s="20">
        <f t="shared" si="1"/>
        <v>43349.395948000005</v>
      </c>
    </row>
    <row r="23" spans="1:11" x14ac:dyDescent="0.2">
      <c r="A23" s="19" t="s">
        <v>39</v>
      </c>
      <c r="B23" s="20">
        <v>10604.23</v>
      </c>
      <c r="C23" s="20">
        <v>5371.1701229999999</v>
      </c>
      <c r="D23" s="20">
        <v>8341.1783589999995</v>
      </c>
      <c r="E23" s="20">
        <v>9736.0661619999992</v>
      </c>
      <c r="F23" s="20">
        <f t="shared" si="0"/>
        <v>34052.644644</v>
      </c>
      <c r="G23" s="20">
        <v>10868.10526</v>
      </c>
      <c r="H23" s="20">
        <v>5244.0201200000001</v>
      </c>
      <c r="I23" s="20">
        <v>8675.7629240000006</v>
      </c>
      <c r="J23" s="20">
        <v>9264.7563730000002</v>
      </c>
      <c r="K23" s="20">
        <f t="shared" si="1"/>
        <v>34052.644677000004</v>
      </c>
    </row>
    <row r="24" spans="1:11" x14ac:dyDescent="0.2">
      <c r="A24" s="19" t="s">
        <v>40</v>
      </c>
      <c r="B24" s="20">
        <v>5553.4077690000004</v>
      </c>
      <c r="C24" s="20">
        <v>4008.7212199999999</v>
      </c>
      <c r="D24" s="20">
        <v>6657.4024550000004</v>
      </c>
      <c r="E24" s="20">
        <v>6387.2127659999996</v>
      </c>
      <c r="F24" s="20">
        <f t="shared" si="0"/>
        <v>22606.744210000001</v>
      </c>
      <c r="G24" s="20">
        <v>5812.5021999999999</v>
      </c>
      <c r="H24" s="20">
        <v>3718.6506359999998</v>
      </c>
      <c r="I24" s="20">
        <v>5959.9823820000001</v>
      </c>
      <c r="J24" s="20">
        <v>7115.6090279999999</v>
      </c>
      <c r="K24" s="20">
        <f t="shared" si="1"/>
        <v>22606.744245999998</v>
      </c>
    </row>
    <row r="25" spans="1:11" x14ac:dyDescent="0.2">
      <c r="A25" s="19" t="s">
        <v>41</v>
      </c>
      <c r="B25" s="20">
        <v>3225.3951400000001</v>
      </c>
      <c r="C25" s="20">
        <v>1469.081332</v>
      </c>
      <c r="D25" s="20">
        <v>2665.858737</v>
      </c>
      <c r="E25" s="20">
        <v>7399.8103849999998</v>
      </c>
      <c r="F25" s="20">
        <f t="shared" si="0"/>
        <v>14760.145594000001</v>
      </c>
      <c r="G25" s="20">
        <v>3371.0186600000002</v>
      </c>
      <c r="H25" s="20">
        <v>1685.256854</v>
      </c>
      <c r="I25" s="20">
        <v>2454.7673070000001</v>
      </c>
      <c r="J25" s="20">
        <v>7249.1027640000002</v>
      </c>
      <c r="K25" s="20">
        <f t="shared" si="1"/>
        <v>14760.145585</v>
      </c>
    </row>
    <row r="26" spans="1:11" x14ac:dyDescent="0.2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2">
      <c r="A27" s="21" t="s">
        <v>5</v>
      </c>
      <c r="B27" s="22">
        <f t="shared" ref="B27:K27" si="2">SUM(B4:B25)</f>
        <v>89006.152918717969</v>
      </c>
      <c r="C27" s="22">
        <f t="shared" si="2"/>
        <v>51774.353787159991</v>
      </c>
      <c r="D27" s="22">
        <f t="shared" si="2"/>
        <v>85819.8279607</v>
      </c>
      <c r="E27" s="22">
        <f t="shared" si="2"/>
        <v>165577.88988454</v>
      </c>
      <c r="F27" s="22">
        <f t="shared" si="2"/>
        <v>392178.22455111798</v>
      </c>
      <c r="G27" s="22">
        <f t="shared" si="2"/>
        <v>91092.287448118004</v>
      </c>
      <c r="H27" s="22">
        <f t="shared" si="2"/>
        <v>52860.480633879997</v>
      </c>
      <c r="I27" s="22">
        <f t="shared" si="2"/>
        <v>85049.782915699994</v>
      </c>
      <c r="J27" s="22">
        <f t="shared" si="2"/>
        <v>163175.71761370002</v>
      </c>
      <c r="K27" s="22">
        <f t="shared" si="2"/>
        <v>392178.268611398</v>
      </c>
    </row>
    <row r="28" spans="1:11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2">
      <c r="A29" s="10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">
      <c r="A30" s="10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x14ac:dyDescent="0.2">
      <c r="A31" s="37" t="s">
        <v>0</v>
      </c>
      <c r="B31" s="39" t="s">
        <v>10</v>
      </c>
      <c r="C31" s="40"/>
      <c r="D31" s="40"/>
      <c r="E31" s="40"/>
      <c r="F31" s="35" t="s">
        <v>11</v>
      </c>
      <c r="G31" s="33" t="s">
        <v>10</v>
      </c>
      <c r="H31" s="34"/>
      <c r="I31" s="34"/>
      <c r="J31" s="41"/>
      <c r="K31" s="35" t="s">
        <v>11</v>
      </c>
    </row>
    <row r="32" spans="1:11" x14ac:dyDescent="0.2">
      <c r="A32" s="38"/>
      <c r="B32" s="17" t="s">
        <v>7</v>
      </c>
      <c r="C32" s="17" t="s">
        <v>7</v>
      </c>
      <c r="D32" s="17" t="s">
        <v>8</v>
      </c>
      <c r="E32" s="17"/>
      <c r="F32" s="36"/>
      <c r="G32" s="18" t="s">
        <v>7</v>
      </c>
      <c r="H32" s="18" t="s">
        <v>7</v>
      </c>
      <c r="I32" s="18" t="s">
        <v>8</v>
      </c>
      <c r="J32" s="18"/>
      <c r="K32" s="36"/>
    </row>
    <row r="33" spans="1:11" x14ac:dyDescent="0.2">
      <c r="A33" s="19" t="s">
        <v>12</v>
      </c>
      <c r="B33" s="23">
        <f t="shared" ref="B33:B53" si="3">B4/F33</f>
        <v>0.27153148028034491</v>
      </c>
      <c r="C33" s="23">
        <f t="shared" ref="C33:C53" si="4">C4/F33</f>
        <v>0.1554064736902219</v>
      </c>
      <c r="D33" s="23">
        <f t="shared" ref="D33:D53" si="5">D4/F33</f>
        <v>0.20915494624595027</v>
      </c>
      <c r="E33" s="23">
        <f t="shared" ref="E33:E54" si="6">E4/F33</f>
        <v>0.36390709978348301</v>
      </c>
      <c r="F33" s="20">
        <v>33099.021802999996</v>
      </c>
      <c r="G33" s="23">
        <f t="shared" ref="G33:G53" si="7">G4/K33</f>
        <v>0.27489951099326154</v>
      </c>
      <c r="H33" s="23">
        <f t="shared" ref="H33:H53" si="8">H4/K33</f>
        <v>0.17395219083115454</v>
      </c>
      <c r="I33" s="23">
        <f t="shared" ref="I33:I53" si="9">I4/K33</f>
        <v>0.22813589168715534</v>
      </c>
      <c r="J33" s="23">
        <f t="shared" ref="J33:J54" si="10">J4/K33</f>
        <v>0.3230124066394906</v>
      </c>
      <c r="K33" s="20">
        <v>33099.021802999996</v>
      </c>
    </row>
    <row r="34" spans="1:11" x14ac:dyDescent="0.2">
      <c r="A34" s="19" t="s">
        <v>13</v>
      </c>
      <c r="B34" s="23">
        <f t="shared" si="3"/>
        <v>0.19264544051844487</v>
      </c>
      <c r="C34" s="23">
        <f t="shared" si="4"/>
        <v>0.14083425159521742</v>
      </c>
      <c r="D34" s="23">
        <f t="shared" si="5"/>
        <v>0.30908742633261987</v>
      </c>
      <c r="E34" s="23">
        <f t="shared" si="6"/>
        <v>0.35743288155371794</v>
      </c>
      <c r="F34" s="20">
        <v>24965.854400999997</v>
      </c>
      <c r="G34" s="23">
        <f t="shared" si="7"/>
        <v>0.19572403754002013</v>
      </c>
      <c r="H34" s="23">
        <f t="shared" si="8"/>
        <v>0.16662786344830133</v>
      </c>
      <c r="I34" s="23">
        <f t="shared" si="9"/>
        <v>0.32049389015420626</v>
      </c>
      <c r="J34" s="23">
        <f t="shared" si="10"/>
        <v>0.3171542086571989</v>
      </c>
      <c r="K34" s="20">
        <v>24965.854400999997</v>
      </c>
    </row>
    <row r="35" spans="1:11" x14ac:dyDescent="0.2">
      <c r="A35" s="19" t="s">
        <v>14</v>
      </c>
      <c r="B35" s="23">
        <f t="shared" si="3"/>
        <v>0.30797590733665342</v>
      </c>
      <c r="C35" s="23">
        <f t="shared" si="4"/>
        <v>0.14840194190847331</v>
      </c>
      <c r="D35" s="23">
        <f t="shared" si="5"/>
        <v>0.17585801572986981</v>
      </c>
      <c r="E35" s="23">
        <f t="shared" si="6"/>
        <v>0.36776413502500344</v>
      </c>
      <c r="F35" s="20">
        <v>12462.795818000001</v>
      </c>
      <c r="G35" s="23">
        <f t="shared" si="7"/>
        <v>0.30677009162567986</v>
      </c>
      <c r="H35" s="23">
        <f t="shared" si="8"/>
        <v>0.1433047574622473</v>
      </c>
      <c r="I35" s="23">
        <f t="shared" si="9"/>
        <v>0.17223621419679749</v>
      </c>
      <c r="J35" s="23">
        <f t="shared" si="10"/>
        <v>0.37768893743742471</v>
      </c>
      <c r="K35" s="20">
        <v>12462.795818000001</v>
      </c>
    </row>
    <row r="36" spans="1:11" x14ac:dyDescent="0.2">
      <c r="A36" s="19" t="s">
        <v>15</v>
      </c>
      <c r="B36" s="23">
        <f t="shared" si="3"/>
        <v>0.32911136696933163</v>
      </c>
      <c r="C36" s="23">
        <f t="shared" si="4"/>
        <v>0.1614706138954175</v>
      </c>
      <c r="D36" s="23">
        <f t="shared" si="5"/>
        <v>0.17995174476155915</v>
      </c>
      <c r="E36" s="23">
        <f t="shared" si="6"/>
        <v>0.32946627437369169</v>
      </c>
      <c r="F36" s="20">
        <v>3142.0336299000001</v>
      </c>
      <c r="G36" s="23">
        <f t="shared" si="7"/>
        <v>0.33602060651196847</v>
      </c>
      <c r="H36" s="23">
        <f t="shared" si="8"/>
        <v>0.12700420813532171</v>
      </c>
      <c r="I36" s="23">
        <f t="shared" si="9"/>
        <v>0.17273114416578447</v>
      </c>
      <c r="J36" s="23">
        <f t="shared" si="10"/>
        <v>0.36424403962742574</v>
      </c>
      <c r="K36" s="20">
        <v>3142.0336299000001</v>
      </c>
    </row>
    <row r="37" spans="1:11" x14ac:dyDescent="0.2">
      <c r="A37" s="19" t="s">
        <v>17</v>
      </c>
      <c r="B37" s="23">
        <f t="shared" si="3"/>
        <v>0.34285073779128755</v>
      </c>
      <c r="C37" s="23">
        <f t="shared" si="4"/>
        <v>0.14040508332500437</v>
      </c>
      <c r="D37" s="23">
        <f t="shared" si="5"/>
        <v>0.31356936093208942</v>
      </c>
      <c r="E37" s="23">
        <f t="shared" si="6"/>
        <v>0.20317481795161879</v>
      </c>
      <c r="F37" s="20">
        <v>9815.7616829999988</v>
      </c>
      <c r="G37" s="23">
        <f t="shared" si="7"/>
        <v>0.36493223396039132</v>
      </c>
      <c r="H37" s="23">
        <f t="shared" si="8"/>
        <v>0.14795948769979936</v>
      </c>
      <c r="I37" s="23">
        <f t="shared" si="9"/>
        <v>0.2915508963462678</v>
      </c>
      <c r="J37" s="23">
        <f t="shared" si="10"/>
        <v>0.19556020449483039</v>
      </c>
      <c r="K37" s="20">
        <v>9815.7616829999988</v>
      </c>
    </row>
    <row r="38" spans="1:11" x14ac:dyDescent="0.2">
      <c r="A38" s="19" t="s">
        <v>21</v>
      </c>
      <c r="B38" s="23">
        <f t="shared" si="3"/>
        <v>1</v>
      </c>
      <c r="C38" s="23">
        <f t="shared" si="4"/>
        <v>0</v>
      </c>
      <c r="D38" s="23">
        <f t="shared" si="5"/>
        <v>0</v>
      </c>
      <c r="E38" s="23">
        <f t="shared" si="6"/>
        <v>0</v>
      </c>
      <c r="F38" s="20">
        <v>1.7250290180000001</v>
      </c>
      <c r="G38" s="23">
        <f t="shared" si="7"/>
        <v>1</v>
      </c>
      <c r="H38" s="23">
        <f t="shared" si="8"/>
        <v>0</v>
      </c>
      <c r="I38" s="23">
        <f t="shared" si="9"/>
        <v>0</v>
      </c>
      <c r="J38" s="23">
        <f t="shared" si="10"/>
        <v>0</v>
      </c>
      <c r="K38" s="20">
        <v>1.7250290180000001</v>
      </c>
    </row>
    <row r="39" spans="1:11" x14ac:dyDescent="0.2">
      <c r="A39" s="19" t="s">
        <v>24</v>
      </c>
      <c r="B39" s="23">
        <f t="shared" si="3"/>
        <v>0.21524872680124238</v>
      </c>
      <c r="C39" s="23">
        <f t="shared" si="4"/>
        <v>0.21336522378073366</v>
      </c>
      <c r="D39" s="23">
        <f t="shared" si="5"/>
        <v>0.53886538230420045</v>
      </c>
      <c r="E39" s="23">
        <f t="shared" si="6"/>
        <v>3.2520667113823523E-2</v>
      </c>
      <c r="F39" s="20">
        <v>670.57567003999998</v>
      </c>
      <c r="G39" s="23">
        <f t="shared" si="7"/>
        <v>0.21524873231888964</v>
      </c>
      <c r="H39" s="23">
        <f t="shared" si="8"/>
        <v>0.13189080342673984</v>
      </c>
      <c r="I39" s="23">
        <f t="shared" si="9"/>
        <v>0.28944103875469024</v>
      </c>
      <c r="J39" s="23">
        <f t="shared" si="10"/>
        <v>0.36341942019080892</v>
      </c>
      <c r="K39" s="20">
        <v>670.57567003999998</v>
      </c>
    </row>
    <row r="40" spans="1:11" x14ac:dyDescent="0.2">
      <c r="A40" s="19" t="s">
        <v>25</v>
      </c>
      <c r="B40" s="23">
        <f t="shared" si="3"/>
        <v>0.3064076662364828</v>
      </c>
      <c r="C40" s="23">
        <f t="shared" si="4"/>
        <v>2.2475251000304033E-2</v>
      </c>
      <c r="D40" s="23">
        <f t="shared" si="5"/>
        <v>8.8326234684329555E-2</v>
      </c>
      <c r="E40" s="23">
        <f t="shared" si="6"/>
        <v>0.58279084807888348</v>
      </c>
      <c r="F40" s="20">
        <v>3086.3362575600004</v>
      </c>
      <c r="G40" s="23">
        <f t="shared" si="7"/>
        <v>0.30603219415460531</v>
      </c>
      <c r="H40" s="23">
        <f t="shared" si="8"/>
        <v>2.2475251402074903E-2</v>
      </c>
      <c r="I40" s="23">
        <f t="shared" si="9"/>
        <v>8.8701707705832453E-2</v>
      </c>
      <c r="J40" s="23">
        <f t="shared" si="10"/>
        <v>0.58279084581082208</v>
      </c>
      <c r="K40" s="20">
        <v>3086.3362575600004</v>
      </c>
    </row>
    <row r="41" spans="1:11" x14ac:dyDescent="0.2">
      <c r="A41" s="19" t="s">
        <v>26</v>
      </c>
      <c r="B41" s="23">
        <f t="shared" si="3"/>
        <v>0.19885934006063777</v>
      </c>
      <c r="C41" s="23">
        <f t="shared" si="4"/>
        <v>0.16530616660113845</v>
      </c>
      <c r="D41" s="23">
        <f t="shared" si="5"/>
        <v>0.13524442686241289</v>
      </c>
      <c r="E41" s="23">
        <f t="shared" si="6"/>
        <v>0.50059006647581084</v>
      </c>
      <c r="F41" s="20">
        <v>10143.401202000001</v>
      </c>
      <c r="G41" s="23">
        <f t="shared" si="7"/>
        <v>0.1950912450953648</v>
      </c>
      <c r="H41" s="23">
        <f t="shared" si="8"/>
        <v>0.14456637766737129</v>
      </c>
      <c r="I41" s="23">
        <f t="shared" si="9"/>
        <v>8.7535482765379424E-2</v>
      </c>
      <c r="J41" s="23">
        <f t="shared" si="10"/>
        <v>0.57280689596053702</v>
      </c>
      <c r="K41" s="20">
        <v>10143.401202000001</v>
      </c>
    </row>
    <row r="42" spans="1:11" x14ac:dyDescent="0.2">
      <c r="A42" s="19" t="s">
        <v>27</v>
      </c>
      <c r="B42" s="23">
        <f t="shared" si="3"/>
        <v>0.38169574076809998</v>
      </c>
      <c r="C42" s="23">
        <f t="shared" si="4"/>
        <v>0.1292099852845644</v>
      </c>
      <c r="D42" s="23">
        <f t="shared" si="5"/>
        <v>0.18419798699048678</v>
      </c>
      <c r="E42" s="23">
        <f t="shared" si="6"/>
        <v>0.30489628695684878</v>
      </c>
      <c r="F42" s="20">
        <v>5195.1101629000004</v>
      </c>
      <c r="G42" s="23">
        <f t="shared" si="7"/>
        <v>0.2732171966508733</v>
      </c>
      <c r="H42" s="23">
        <f t="shared" si="8"/>
        <v>8.3321811708871776E-2</v>
      </c>
      <c r="I42" s="23">
        <f t="shared" si="9"/>
        <v>0.14717398771640203</v>
      </c>
      <c r="J42" s="23">
        <f t="shared" si="10"/>
        <v>0.49628700492479405</v>
      </c>
      <c r="K42" s="20">
        <v>5195.1101629000004</v>
      </c>
    </row>
    <row r="43" spans="1:11" x14ac:dyDescent="0.2">
      <c r="A43" s="19" t="s">
        <v>29</v>
      </c>
      <c r="B43" s="23">
        <f t="shared" si="3"/>
        <v>0.19875571779487294</v>
      </c>
      <c r="C43" s="23">
        <f t="shared" si="4"/>
        <v>0.12545073560790668</v>
      </c>
      <c r="D43" s="23">
        <f t="shared" si="5"/>
        <v>0.13976385522587143</v>
      </c>
      <c r="E43" s="23">
        <f t="shared" si="6"/>
        <v>0.53602969137134893</v>
      </c>
      <c r="F43" s="20">
        <v>16592.127666</v>
      </c>
      <c r="G43" s="23">
        <f t="shared" si="7"/>
        <v>0.23133207447922974</v>
      </c>
      <c r="H43" s="23">
        <f t="shared" si="8"/>
        <v>0.10988767117168348</v>
      </c>
      <c r="I43" s="23">
        <f t="shared" si="9"/>
        <v>0.15983970997490277</v>
      </c>
      <c r="J43" s="23">
        <f t="shared" si="10"/>
        <v>0.49894102785648131</v>
      </c>
      <c r="K43" s="20">
        <v>16592.127666</v>
      </c>
    </row>
    <row r="44" spans="1:11" x14ac:dyDescent="0.2">
      <c r="A44" s="19" t="s">
        <v>31</v>
      </c>
      <c r="B44" s="23">
        <f t="shared" si="3"/>
        <v>0.32295859615566735</v>
      </c>
      <c r="C44" s="23">
        <f t="shared" si="4"/>
        <v>0.11685580832932639</v>
      </c>
      <c r="D44" s="23">
        <f t="shared" si="5"/>
        <v>0.2237690037427536</v>
      </c>
      <c r="E44" s="23">
        <f t="shared" si="6"/>
        <v>0.33641659177225253</v>
      </c>
      <c r="F44" s="20">
        <v>13530.071133000001</v>
      </c>
      <c r="G44" s="23">
        <f t="shared" si="7"/>
        <v>0.31869760887531318</v>
      </c>
      <c r="H44" s="23">
        <f t="shared" si="8"/>
        <v>0.11769403452108221</v>
      </c>
      <c r="I44" s="23">
        <f t="shared" si="9"/>
        <v>0.21655571734975296</v>
      </c>
      <c r="J44" s="23">
        <f t="shared" si="10"/>
        <v>0.34705263836693823</v>
      </c>
      <c r="K44" s="20">
        <v>13530.071133000001</v>
      </c>
    </row>
    <row r="45" spans="1:11" x14ac:dyDescent="0.2">
      <c r="A45" s="19" t="s">
        <v>32</v>
      </c>
      <c r="B45" s="23">
        <f t="shared" si="3"/>
        <v>0.20144589716309835</v>
      </c>
      <c r="C45" s="23">
        <f t="shared" si="4"/>
        <v>0.10834341164444287</v>
      </c>
      <c r="D45" s="23">
        <f t="shared" si="5"/>
        <v>0.2494396841642553</v>
      </c>
      <c r="E45" s="23">
        <f t="shared" si="6"/>
        <v>0.44077100702820338</v>
      </c>
      <c r="F45" s="20">
        <v>15876.871458000001</v>
      </c>
      <c r="G45" s="23">
        <f t="shared" si="7"/>
        <v>0.2029440749409385</v>
      </c>
      <c r="H45" s="23">
        <f t="shared" si="8"/>
        <v>9.8505502997692659E-2</v>
      </c>
      <c r="I45" s="23">
        <f t="shared" si="9"/>
        <v>0.27446197738184142</v>
      </c>
      <c r="J45" s="23">
        <f t="shared" si="10"/>
        <v>0.42408844499445086</v>
      </c>
      <c r="K45" s="20">
        <v>15876.871458000001</v>
      </c>
    </row>
    <row r="46" spans="1:11" x14ac:dyDescent="0.2">
      <c r="A46" s="19" t="s">
        <v>33</v>
      </c>
      <c r="B46" s="23">
        <f t="shared" si="3"/>
        <v>0.12190960349286455</v>
      </c>
      <c r="C46" s="23">
        <f t="shared" si="4"/>
        <v>7.9535278195848713E-2</v>
      </c>
      <c r="D46" s="23">
        <f t="shared" si="5"/>
        <v>0.17432977720363377</v>
      </c>
      <c r="E46" s="23">
        <f t="shared" si="6"/>
        <v>0.62422534110765304</v>
      </c>
      <c r="F46" s="20">
        <v>51008.307998999997</v>
      </c>
      <c r="G46" s="23">
        <f t="shared" si="7"/>
        <v>0.12175001884245504</v>
      </c>
      <c r="H46" s="23">
        <f t="shared" si="8"/>
        <v>8.7881524223228147E-2</v>
      </c>
      <c r="I46" s="23">
        <f t="shared" si="9"/>
        <v>0.15631571676826284</v>
      </c>
      <c r="J46" s="23">
        <f t="shared" si="10"/>
        <v>0.6340529031199007</v>
      </c>
      <c r="K46" s="20">
        <v>51008.307998999997</v>
      </c>
    </row>
    <row r="47" spans="1:11" x14ac:dyDescent="0.2">
      <c r="A47" s="19" t="s">
        <v>34</v>
      </c>
      <c r="B47" s="23">
        <f t="shared" si="3"/>
        <v>0.17371824082361473</v>
      </c>
      <c r="C47" s="23">
        <f t="shared" si="4"/>
        <v>0.12362300105472933</v>
      </c>
      <c r="D47" s="23">
        <f t="shared" si="5"/>
        <v>0.19093042783926065</v>
      </c>
      <c r="E47" s="23">
        <f t="shared" si="6"/>
        <v>0.51172833028239528</v>
      </c>
      <c r="F47" s="20">
        <v>50164.861862999998</v>
      </c>
      <c r="G47" s="23">
        <f t="shared" si="7"/>
        <v>0.18661624823300474</v>
      </c>
      <c r="H47" s="23">
        <f t="shared" si="8"/>
        <v>0.12599749958968606</v>
      </c>
      <c r="I47" s="23">
        <f t="shared" si="9"/>
        <v>0.23367073514550663</v>
      </c>
      <c r="J47" s="23">
        <f t="shared" si="10"/>
        <v>0.45371551669291993</v>
      </c>
      <c r="K47" s="20">
        <v>50164.861862999998</v>
      </c>
    </row>
    <row r="48" spans="1:11" x14ac:dyDescent="0.2">
      <c r="A48" s="19" t="s">
        <v>36</v>
      </c>
      <c r="B48" s="23">
        <f t="shared" si="3"/>
        <v>0.22095819962073737</v>
      </c>
      <c r="C48" s="23">
        <f t="shared" si="4"/>
        <v>0.19820097083858021</v>
      </c>
      <c r="D48" s="23">
        <f t="shared" si="5"/>
        <v>0.41256287683676218</v>
      </c>
      <c r="E48" s="23">
        <f t="shared" si="6"/>
        <v>0.16827795270392029</v>
      </c>
      <c r="F48" s="20">
        <v>3282.0502449999999</v>
      </c>
      <c r="G48" s="23">
        <f t="shared" si="7"/>
        <v>0.26983837847979075</v>
      </c>
      <c r="H48" s="23">
        <f t="shared" si="8"/>
        <v>0.21505993245389818</v>
      </c>
      <c r="I48" s="23">
        <f t="shared" si="9"/>
        <v>0.43132870167257292</v>
      </c>
      <c r="J48" s="23">
        <f t="shared" si="10"/>
        <v>8.3772984103112041E-2</v>
      </c>
      <c r="K48" s="20">
        <v>3282.0502449999999</v>
      </c>
    </row>
    <row r="49" spans="1:11" x14ac:dyDescent="0.2">
      <c r="A49" s="19" t="s">
        <v>37</v>
      </c>
      <c r="B49" s="23">
        <f t="shared" si="3"/>
        <v>0.19411721897494599</v>
      </c>
      <c r="C49" s="23">
        <f t="shared" si="4"/>
        <v>0.13630165479296999</v>
      </c>
      <c r="D49" s="23">
        <f t="shared" si="5"/>
        <v>0.2406633847136912</v>
      </c>
      <c r="E49" s="23">
        <f t="shared" si="6"/>
        <v>0.42891774151839285</v>
      </c>
      <c r="F49" s="20">
        <v>22284.775116000001</v>
      </c>
      <c r="G49" s="23">
        <f t="shared" si="7"/>
        <v>0.19708329745928946</v>
      </c>
      <c r="H49" s="23">
        <f t="shared" si="8"/>
        <v>0.14797574975896383</v>
      </c>
      <c r="I49" s="23">
        <f t="shared" si="9"/>
        <v>0.18521193776986375</v>
      </c>
      <c r="J49" s="23">
        <f t="shared" si="10"/>
        <v>0.46972901389004079</v>
      </c>
      <c r="K49" s="20">
        <v>22284.775116000001</v>
      </c>
    </row>
    <row r="50" spans="1:11" x14ac:dyDescent="0.2">
      <c r="A50" s="19" t="s">
        <v>42</v>
      </c>
      <c r="B50" s="23">
        <f t="shared" si="3"/>
        <v>0.28475664896739994</v>
      </c>
      <c r="C50" s="23">
        <f t="shared" si="4"/>
        <v>9.5212323085692885E-2</v>
      </c>
      <c r="D50" s="23">
        <f t="shared" si="5"/>
        <v>0.40067375064505711</v>
      </c>
      <c r="E50" s="23">
        <f t="shared" si="6"/>
        <v>0.21935727730185006</v>
      </c>
      <c r="F50" s="20">
        <v>2087.6130217</v>
      </c>
      <c r="G50" s="23">
        <f t="shared" si="7"/>
        <v>0.26487139687877526</v>
      </c>
      <c r="H50" s="23">
        <f t="shared" si="8"/>
        <v>0.16021405659159765</v>
      </c>
      <c r="I50" s="23">
        <f t="shared" si="9"/>
        <v>0.4038177729958351</v>
      </c>
      <c r="J50" s="23">
        <f t="shared" si="10"/>
        <v>0.17109677358169356</v>
      </c>
      <c r="K50" s="20">
        <v>2087.6130217</v>
      </c>
    </row>
    <row r="51" spans="1:11" x14ac:dyDescent="0.2">
      <c r="A51" s="19" t="s">
        <v>38</v>
      </c>
      <c r="B51" s="23">
        <f t="shared" si="3"/>
        <v>0.25496171882124713</v>
      </c>
      <c r="C51" s="23">
        <f t="shared" si="4"/>
        <v>0.14860871146101964</v>
      </c>
      <c r="D51" s="23">
        <f t="shared" si="5"/>
        <v>0.21655159654151443</v>
      </c>
      <c r="E51" s="23">
        <f t="shared" si="6"/>
        <v>0.37987797317621891</v>
      </c>
      <c r="F51" s="20">
        <v>43349.395944999997</v>
      </c>
      <c r="G51" s="23">
        <f t="shared" si="7"/>
        <v>0.26137859462622787</v>
      </c>
      <c r="H51" s="23">
        <f t="shared" si="8"/>
        <v>0.14947342242602502</v>
      </c>
      <c r="I51" s="23">
        <f t="shared" si="9"/>
        <v>0.20102149882448608</v>
      </c>
      <c r="J51" s="23">
        <f t="shared" si="10"/>
        <v>0.3881264841924662</v>
      </c>
      <c r="K51" s="20">
        <v>43349.395944999997</v>
      </c>
    </row>
    <row r="52" spans="1:11" x14ac:dyDescent="0.2">
      <c r="A52" s="19" t="s">
        <v>39</v>
      </c>
      <c r="B52" s="23">
        <f t="shared" si="3"/>
        <v>0.31140694389116824</v>
      </c>
      <c r="C52" s="23">
        <f t="shared" si="4"/>
        <v>0.15773136504234445</v>
      </c>
      <c r="D52" s="23">
        <f t="shared" si="5"/>
        <v>0.24494950234268212</v>
      </c>
      <c r="E52" s="23">
        <f t="shared" si="6"/>
        <v>0.28591218872380508</v>
      </c>
      <c r="F52" s="20">
        <v>34052.644644</v>
      </c>
      <c r="G52" s="23">
        <f t="shared" si="7"/>
        <v>0.31915598255640731</v>
      </c>
      <c r="H52" s="23">
        <f t="shared" si="8"/>
        <v>0.15399744057541165</v>
      </c>
      <c r="I52" s="23">
        <f t="shared" si="9"/>
        <v>0.25477501130088148</v>
      </c>
      <c r="J52" s="23">
        <f t="shared" si="10"/>
        <v>0.27207156653638737</v>
      </c>
      <c r="K52" s="20">
        <v>34052.644644</v>
      </c>
    </row>
    <row r="53" spans="1:11" x14ac:dyDescent="0.2">
      <c r="A53" s="19" t="s">
        <v>40</v>
      </c>
      <c r="B53" s="23">
        <f t="shared" si="3"/>
        <v>0.24565270069024239</v>
      </c>
      <c r="C53" s="23">
        <f t="shared" si="4"/>
        <v>0.17732412870964226</v>
      </c>
      <c r="D53" s="23">
        <f t="shared" si="5"/>
        <v>0.29448744999092463</v>
      </c>
      <c r="E53" s="23">
        <f t="shared" si="6"/>
        <v>0.28253572060919069</v>
      </c>
      <c r="F53" s="20">
        <v>22606.744210000001</v>
      </c>
      <c r="G53" s="23">
        <f t="shared" si="7"/>
        <v>0.25711363591351927</v>
      </c>
      <c r="H53" s="23">
        <f t="shared" si="8"/>
        <v>0.16449297614271541</v>
      </c>
      <c r="I53" s="23">
        <f t="shared" si="9"/>
        <v>0.26363736089709133</v>
      </c>
      <c r="J53" s="23">
        <f t="shared" si="10"/>
        <v>0.31475602863911911</v>
      </c>
      <c r="K53" s="20">
        <v>22606.744210000001</v>
      </c>
    </row>
    <row r="54" spans="1:11" x14ac:dyDescent="0.2">
      <c r="A54" s="19" t="s">
        <v>41</v>
      </c>
      <c r="B54" s="23">
        <f>B25/F54</f>
        <v>0.21852055045521523</v>
      </c>
      <c r="C54" s="23">
        <f>C25/F54</f>
        <v>9.9530273779764172E-2</v>
      </c>
      <c r="D54" s="23">
        <f>D25/F54</f>
        <v>0.18061195399614971</v>
      </c>
      <c r="E54" s="23">
        <f t="shared" si="6"/>
        <v>0.50133722176887074</v>
      </c>
      <c r="F54" s="20">
        <v>14760.145594000001</v>
      </c>
      <c r="G54" s="23">
        <f>G25/K54</f>
        <v>0.22838654527705465</v>
      </c>
      <c r="H54" s="23">
        <f>H25/K54</f>
        <v>0.11417616738720089</v>
      </c>
      <c r="I54" s="23">
        <f>I25/K54</f>
        <v>0.16631050766856004</v>
      </c>
      <c r="J54" s="23">
        <f t="shared" si="10"/>
        <v>0.49112677905743424</v>
      </c>
      <c r="K54" s="20">
        <v>14760.145594000001</v>
      </c>
    </row>
    <row r="55" spans="1:11" x14ac:dyDescent="0.2">
      <c r="A55" s="10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x14ac:dyDescent="0.2">
      <c r="A56" s="21" t="s">
        <v>5</v>
      </c>
      <c r="B56" s="26">
        <f>B27/F56</f>
        <v>0.22695332720370498</v>
      </c>
      <c r="C56" s="26">
        <f>C27/F56</f>
        <v>0.13201741082493867</v>
      </c>
      <c r="D56" s="26">
        <f>D27/F56</f>
        <v>0.21882864113357706</v>
      </c>
      <c r="E56" s="26">
        <f>E27/F56</f>
        <v>0.42220062083777921</v>
      </c>
      <c r="F56" s="22">
        <f>SUM(F33:F54)</f>
        <v>392178.22455111798</v>
      </c>
      <c r="G56" s="26">
        <f>G27/K56</f>
        <v>0.23227268049464253</v>
      </c>
      <c r="H56" s="26">
        <f>H27/K56</f>
        <v>0.13478688342368678</v>
      </c>
      <c r="I56" s="26">
        <f>I27/K56</f>
        <v>0.21686513322621839</v>
      </c>
      <c r="J56" s="26">
        <f>J27/K56</f>
        <v>0.41607541520304653</v>
      </c>
      <c r="K56" s="22">
        <f>SUM(K33:K54)</f>
        <v>392178.22455111798</v>
      </c>
    </row>
    <row r="57" spans="1:11" x14ac:dyDescent="0.2">
      <c r="A57" s="10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x14ac:dyDescent="0.2">
      <c r="A58" s="10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x14ac:dyDescent="0.2">
      <c r="A59" s="10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x14ac:dyDescent="0.2">
      <c r="A60" s="10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2">
      <c r="A61" s="10"/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1" x14ac:dyDescent="0.2">
      <c r="A62" s="10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2">
      <c r="A63" s="10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x14ac:dyDescent="0.2">
      <c r="A64" s="10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2">
      <c r="A65" s="10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x14ac:dyDescent="0.2">
      <c r="A66" s="10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2">
      <c r="A67" s="10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x14ac:dyDescent="0.2">
      <c r="A68" s="10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x14ac:dyDescent="0.2">
      <c r="A69" s="10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x14ac:dyDescent="0.2">
      <c r="A70" s="10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x14ac:dyDescent="0.2">
      <c r="A71" s="10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x14ac:dyDescent="0.2">
      <c r="A72" s="10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x14ac:dyDescent="0.2">
      <c r="A73" s="10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x14ac:dyDescent="0.2">
      <c r="A74" s="10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x14ac:dyDescent="0.2">
      <c r="A75" s="10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x14ac:dyDescent="0.2">
      <c r="A76" s="10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x14ac:dyDescent="0.2">
      <c r="A77" s="10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x14ac:dyDescent="0.2">
      <c r="A78" s="10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x14ac:dyDescent="0.2">
      <c r="A79" s="10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x14ac:dyDescent="0.2">
      <c r="A80" s="10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x14ac:dyDescent="0.2">
      <c r="A81" s="10"/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x14ac:dyDescent="0.2">
      <c r="A82" s="10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x14ac:dyDescent="0.2">
      <c r="A83" s="10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x14ac:dyDescent="0.2">
      <c r="A84" s="10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x14ac:dyDescent="0.2">
      <c r="A85" s="10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1" x14ac:dyDescent="0.2">
      <c r="A86" s="10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x14ac:dyDescent="0.2">
      <c r="A87" s="10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1:11" x14ac:dyDescent="0.2">
      <c r="A88" s="10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x14ac:dyDescent="0.2">
      <c r="A89" s="10"/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1:11" x14ac:dyDescent="0.2">
      <c r="A90" s="10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x14ac:dyDescent="0.2">
      <c r="A91" s="10"/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x14ac:dyDescent="0.2">
      <c r="A92" s="10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x14ac:dyDescent="0.2">
      <c r="A93" s="10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x14ac:dyDescent="0.2">
      <c r="A94" s="10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x14ac:dyDescent="0.2">
      <c r="A95" s="10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x14ac:dyDescent="0.2">
      <c r="A96" s="10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x14ac:dyDescent="0.2">
      <c r="A97" s="10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x14ac:dyDescent="0.2">
      <c r="A98" s="10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x14ac:dyDescent="0.2">
      <c r="A99" s="10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x14ac:dyDescent="0.2">
      <c r="A100" s="10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x14ac:dyDescent="0.2">
      <c r="A101" s="10"/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x14ac:dyDescent="0.2">
      <c r="A102" s="10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x14ac:dyDescent="0.2">
      <c r="A103" s="10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x14ac:dyDescent="0.2">
      <c r="A104" s="10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x14ac:dyDescent="0.2">
      <c r="A105" s="10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x14ac:dyDescent="0.2">
      <c r="A106" s="10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x14ac:dyDescent="0.2">
      <c r="A107" s="10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x14ac:dyDescent="0.2">
      <c r="A108" s="10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x14ac:dyDescent="0.2">
      <c r="A109" s="10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x14ac:dyDescent="0.2">
      <c r="A110" s="10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x14ac:dyDescent="0.2">
      <c r="A111" s="10"/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x14ac:dyDescent="0.2">
      <c r="A112" s="10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x14ac:dyDescent="0.2">
      <c r="A113" s="10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x14ac:dyDescent="0.2">
      <c r="A114" s="10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x14ac:dyDescent="0.2">
      <c r="A115" s="10"/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x14ac:dyDescent="0.2">
      <c r="A116" s="10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x14ac:dyDescent="0.2">
      <c r="A117" s="10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x14ac:dyDescent="0.2">
      <c r="A118" s="10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x14ac:dyDescent="0.2">
      <c r="A119" s="10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x14ac:dyDescent="0.2">
      <c r="A120" s="10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x14ac:dyDescent="0.2">
      <c r="A121" s="10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x14ac:dyDescent="0.2">
      <c r="A122" s="8" t="s">
        <v>6</v>
      </c>
      <c r="B122" s="9">
        <v>125156.25585054423</v>
      </c>
      <c r="C122" s="9">
        <v>57848.129471043118</v>
      </c>
      <c r="D122" s="9">
        <v>102905.06260212199</v>
      </c>
      <c r="E122" s="9">
        <v>864892.56702294399</v>
      </c>
      <c r="F122" s="9">
        <f>SUM(B122:E122)</f>
        <v>1150802.0149466533</v>
      </c>
      <c r="G122" s="9">
        <v>128642.25688358324</v>
      </c>
      <c r="H122" s="9">
        <v>59338.786896883117</v>
      </c>
      <c r="I122" s="9">
        <v>104403.19076944799</v>
      </c>
      <c r="J122" s="9">
        <v>858417.7804261042</v>
      </c>
      <c r="K122" s="9">
        <f>SUM(G122:J122)</f>
        <v>1150802.0149760186</v>
      </c>
    </row>
    <row r="123" spans="1:11" x14ac:dyDescent="0.2">
      <c r="A123" s="7"/>
      <c r="B123" s="2">
        <f t="shared" ref="B123:K123" si="11">B122/$F122</f>
        <v>0.10875568014741961</v>
      </c>
      <c r="C123" s="2">
        <f t="shared" si="11"/>
        <v>5.0267664393796471E-2</v>
      </c>
      <c r="D123" s="2">
        <f t="shared" si="11"/>
        <v>8.9420301029706037E-2</v>
      </c>
      <c r="E123" s="2">
        <f t="shared" si="11"/>
        <v>0.75155635442907798</v>
      </c>
      <c r="F123" s="2">
        <f t="shared" si="11"/>
        <v>1</v>
      </c>
      <c r="G123" s="2">
        <f t="shared" si="11"/>
        <v>0.11178487282153968</v>
      </c>
      <c r="H123" s="2">
        <f t="shared" si="11"/>
        <v>5.1562984880273985E-2</v>
      </c>
      <c r="I123" s="2">
        <f t="shared" si="11"/>
        <v>9.0722113285739869E-2</v>
      </c>
      <c r="J123" s="2">
        <f t="shared" si="11"/>
        <v>0.74593002903796368</v>
      </c>
      <c r="K123" s="2">
        <f t="shared" si="11"/>
        <v>1.0000000000255171</v>
      </c>
    </row>
    <row r="126" spans="1:11" x14ac:dyDescent="0.2">
      <c r="B126"/>
      <c r="C126"/>
      <c r="D126"/>
      <c r="E126"/>
    </row>
  </sheetData>
  <mergeCells count="10">
    <mergeCell ref="K31:K32"/>
    <mergeCell ref="A31:A32"/>
    <mergeCell ref="B31:E31"/>
    <mergeCell ref="F31:F32"/>
    <mergeCell ref="G31:J31"/>
    <mergeCell ref="G2:J2"/>
    <mergeCell ref="K2:K3"/>
    <mergeCell ref="F2:F3"/>
    <mergeCell ref="A2:A3"/>
    <mergeCell ref="B2:E2"/>
  </mergeCells>
  <phoneticPr fontId="3" type="noConversion"/>
  <pageMargins left="0.5" right="0.1" top="1" bottom="1" header="0.5" footer="0.5"/>
  <pageSetup orientation="landscape" horizontalDpi="300" verticalDpi="300" r:id="rId1"/>
  <headerFooter alignWithMargins="0"/>
  <rowBreaks count="1" manualBreakCount="1"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selection activeCell="K27" sqref="K27:K43"/>
    </sheetView>
  </sheetViews>
  <sheetFormatPr defaultRowHeight="12.75" x14ac:dyDescent="0.2"/>
  <cols>
    <col min="1" max="1" width="25.140625" style="6" bestFit="1" customWidth="1"/>
    <col min="2" max="5" width="10.5703125" style="1" customWidth="1"/>
    <col min="6" max="6" width="10.28515625" style="1" customWidth="1"/>
    <col min="7" max="10" width="10.5703125" style="1" customWidth="1"/>
    <col min="11" max="11" width="10.28515625" style="1" customWidth="1"/>
  </cols>
  <sheetData>
    <row r="1" spans="1:11" x14ac:dyDescent="0.2">
      <c r="A1" s="29" t="s">
        <v>65</v>
      </c>
    </row>
    <row r="2" spans="1:11" x14ac:dyDescent="0.2">
      <c r="A2" s="37" t="s">
        <v>0</v>
      </c>
      <c r="B2" s="39" t="s">
        <v>68</v>
      </c>
      <c r="C2" s="40"/>
      <c r="D2" s="40"/>
      <c r="E2" s="40"/>
      <c r="F2" s="35" t="s">
        <v>11</v>
      </c>
      <c r="G2" s="33" t="s">
        <v>72</v>
      </c>
      <c r="H2" s="34"/>
      <c r="I2" s="34"/>
      <c r="J2" s="34"/>
      <c r="K2" s="35" t="s">
        <v>11</v>
      </c>
    </row>
    <row r="3" spans="1:11" x14ac:dyDescent="0.2">
      <c r="A3" s="38"/>
      <c r="B3" s="3" t="s">
        <v>1</v>
      </c>
      <c r="C3" s="3" t="s">
        <v>2</v>
      </c>
      <c r="D3" s="3" t="s">
        <v>3</v>
      </c>
      <c r="E3" s="3" t="s">
        <v>4</v>
      </c>
      <c r="F3" s="36"/>
      <c r="G3" s="4" t="s">
        <v>1</v>
      </c>
      <c r="H3" s="5" t="s">
        <v>2</v>
      </c>
      <c r="I3" s="5" t="s">
        <v>3</v>
      </c>
      <c r="J3" s="5" t="s">
        <v>4</v>
      </c>
      <c r="K3" s="36"/>
    </row>
    <row r="4" spans="1:11" x14ac:dyDescent="0.2">
      <c r="A4" s="19" t="s">
        <v>43</v>
      </c>
      <c r="B4" s="20">
        <v>4190.8033150000001</v>
      </c>
      <c r="C4" s="20">
        <v>1259.103793</v>
      </c>
      <c r="D4" s="20">
        <v>3210.3983819999999</v>
      </c>
      <c r="E4" s="20">
        <v>4573.1167089999999</v>
      </c>
      <c r="F4" s="20">
        <f>SUM(B4:E4)</f>
        <v>13233.422199000001</v>
      </c>
      <c r="G4" s="20">
        <v>4404.4526610000003</v>
      </c>
      <c r="H4" s="20">
        <v>1249.386976</v>
      </c>
      <c r="I4" s="20">
        <v>3096.0590699999998</v>
      </c>
      <c r="J4" s="20">
        <v>4483.5234870000004</v>
      </c>
      <c r="K4" s="20">
        <f>SUM(G4:J4)</f>
        <v>13233.422194000001</v>
      </c>
    </row>
    <row r="5" spans="1:11" x14ac:dyDescent="0.2">
      <c r="A5" s="19" t="s">
        <v>44</v>
      </c>
      <c r="B5" s="20">
        <v>3185.0499890000001</v>
      </c>
      <c r="C5" s="20">
        <v>2276.8292849999998</v>
      </c>
      <c r="D5" s="20">
        <v>3553.422681</v>
      </c>
      <c r="E5" s="20">
        <v>4387.4872670000004</v>
      </c>
      <c r="F5" s="20">
        <f t="shared" ref="F5:F20" si="0">SUM(B5:E5)</f>
        <v>13402.789221999999</v>
      </c>
      <c r="G5" s="20">
        <v>3231.9327159999998</v>
      </c>
      <c r="H5" s="20">
        <v>1937.104206</v>
      </c>
      <c r="I5" s="20">
        <v>4335.2957230000002</v>
      </c>
      <c r="J5" s="20">
        <v>3898.4566460000001</v>
      </c>
      <c r="K5" s="20">
        <f t="shared" ref="K5:K20" si="1">SUM(G5:J5)</f>
        <v>13402.789290999999</v>
      </c>
    </row>
    <row r="6" spans="1:11" x14ac:dyDescent="0.2">
      <c r="A6" s="19" t="s">
        <v>45</v>
      </c>
      <c r="B6" s="20">
        <v>1093.9435129999999</v>
      </c>
      <c r="C6" s="20">
        <v>647.56299439999998</v>
      </c>
      <c r="D6" s="20">
        <v>403.72627</v>
      </c>
      <c r="E6" s="20">
        <v>13836.99631</v>
      </c>
      <c r="F6" s="20">
        <f t="shared" si="0"/>
        <v>15982.229087400001</v>
      </c>
      <c r="G6" s="20">
        <v>1191.2934600000001</v>
      </c>
      <c r="H6" s="20">
        <v>1075.8463959999999</v>
      </c>
      <c r="I6" s="20">
        <v>480.27461190000002</v>
      </c>
      <c r="J6" s="20">
        <v>13234.814609999999</v>
      </c>
      <c r="K6" s="20">
        <f t="shared" si="1"/>
        <v>15982.2290779</v>
      </c>
    </row>
    <row r="7" spans="1:11" x14ac:dyDescent="0.2">
      <c r="A7" s="19" t="s">
        <v>46</v>
      </c>
      <c r="B7" s="20">
        <v>192.74525850000001</v>
      </c>
      <c r="C7" s="20">
        <v>0</v>
      </c>
      <c r="D7" s="20">
        <v>222.7560412</v>
      </c>
      <c r="E7" s="20">
        <v>1285.185575</v>
      </c>
      <c r="F7" s="20">
        <f t="shared" si="0"/>
        <v>1700.6868746999999</v>
      </c>
      <c r="G7" s="20">
        <v>192.74526019999999</v>
      </c>
      <c r="H7" s="20">
        <v>0</v>
      </c>
      <c r="I7" s="20">
        <v>222.7560422</v>
      </c>
      <c r="J7" s="20">
        <v>1285.1855760000001</v>
      </c>
      <c r="K7" s="20">
        <f t="shared" si="1"/>
        <v>1700.6868784000001</v>
      </c>
    </row>
    <row r="8" spans="1:11" x14ac:dyDescent="0.2">
      <c r="A8" s="19" t="s">
        <v>47</v>
      </c>
      <c r="B8" s="20">
        <v>426.67809590000002</v>
      </c>
      <c r="C8" s="20">
        <v>88.873541209999999</v>
      </c>
      <c r="D8" s="20">
        <v>469.42116240000001</v>
      </c>
      <c r="E8" s="20">
        <v>1979.3989039999999</v>
      </c>
      <c r="F8" s="20">
        <f t="shared" si="0"/>
        <v>2964.3717035099999</v>
      </c>
      <c r="G8" s="20">
        <v>514.33567749999997</v>
      </c>
      <c r="H8" s="20">
        <v>160.0221684</v>
      </c>
      <c r="I8" s="20">
        <v>435.8349025</v>
      </c>
      <c r="J8" s="20">
        <v>1854.17896</v>
      </c>
      <c r="K8" s="20">
        <f t="shared" si="1"/>
        <v>2964.3717084</v>
      </c>
    </row>
    <row r="9" spans="1:11" x14ac:dyDescent="0.2">
      <c r="A9" s="19" t="s">
        <v>48</v>
      </c>
      <c r="B9" s="20">
        <v>975.70765010000002</v>
      </c>
      <c r="C9" s="20">
        <v>758.40419510000004</v>
      </c>
      <c r="D9" s="20">
        <v>222.2843024</v>
      </c>
      <c r="E9" s="20">
        <v>12492.70595</v>
      </c>
      <c r="F9" s="20">
        <f t="shared" si="0"/>
        <v>14449.1020976</v>
      </c>
      <c r="G9" s="20">
        <v>1197.02089</v>
      </c>
      <c r="H9" s="20">
        <v>769.71180730000003</v>
      </c>
      <c r="I9" s="20">
        <v>474.08207590000001</v>
      </c>
      <c r="J9" s="20">
        <v>12008.287329999999</v>
      </c>
      <c r="K9" s="20">
        <f t="shared" si="1"/>
        <v>14449.102103199999</v>
      </c>
    </row>
    <row r="10" spans="1:11" x14ac:dyDescent="0.2">
      <c r="A10" s="19" t="s">
        <v>49</v>
      </c>
      <c r="B10" s="20">
        <v>233.03142840000001</v>
      </c>
      <c r="C10" s="20">
        <v>173.06713920000001</v>
      </c>
      <c r="D10" s="20">
        <v>480.53207509999999</v>
      </c>
      <c r="E10" s="20">
        <v>3285.4690030000002</v>
      </c>
      <c r="F10" s="20">
        <f t="shared" si="0"/>
        <v>4172.0996457000001</v>
      </c>
      <c r="G10" s="20">
        <v>231.6748843</v>
      </c>
      <c r="H10" s="20">
        <v>174.40263540000001</v>
      </c>
      <c r="I10" s="20">
        <v>480.5320782</v>
      </c>
      <c r="J10" s="20">
        <v>3285.4900459999999</v>
      </c>
      <c r="K10" s="20">
        <f t="shared" si="1"/>
        <v>4172.0996439</v>
      </c>
    </row>
    <row r="11" spans="1:11" x14ac:dyDescent="0.2">
      <c r="A11" s="19" t="s">
        <v>50</v>
      </c>
      <c r="B11" s="20">
        <v>1952.3834649999999</v>
      </c>
      <c r="C11" s="20">
        <v>1158.8365739999999</v>
      </c>
      <c r="D11" s="20">
        <v>2366.2838820000002</v>
      </c>
      <c r="E11" s="20">
        <v>19939.373589999999</v>
      </c>
      <c r="F11" s="20">
        <f t="shared" si="0"/>
        <v>25416.877510999999</v>
      </c>
      <c r="G11" s="20">
        <v>1950.1828149999999</v>
      </c>
      <c r="H11" s="20">
        <v>1337.896493</v>
      </c>
      <c r="I11" s="20">
        <v>2333.647254</v>
      </c>
      <c r="J11" s="20">
        <v>19795.150949999999</v>
      </c>
      <c r="K11" s="20">
        <f t="shared" si="1"/>
        <v>25416.877511999999</v>
      </c>
    </row>
    <row r="12" spans="1:11" x14ac:dyDescent="0.2">
      <c r="A12" s="19" t="s">
        <v>51</v>
      </c>
      <c r="B12" s="20">
        <v>4871.0497880000003</v>
      </c>
      <c r="C12" s="20">
        <v>3683.878721</v>
      </c>
      <c r="D12" s="20">
        <v>7315.0244409999996</v>
      </c>
      <c r="E12" s="20">
        <v>52322.820460000003</v>
      </c>
      <c r="F12" s="20">
        <f t="shared" si="0"/>
        <v>68192.773410000009</v>
      </c>
      <c r="G12" s="20">
        <v>2772.2592180000001</v>
      </c>
      <c r="H12" s="20">
        <v>1637.4816539999999</v>
      </c>
      <c r="I12" s="20">
        <v>2837.112901</v>
      </c>
      <c r="J12" s="20">
        <v>60945.919710000002</v>
      </c>
      <c r="K12" s="20">
        <f t="shared" si="1"/>
        <v>68192.773482999997</v>
      </c>
    </row>
    <row r="13" spans="1:11" x14ac:dyDescent="0.2">
      <c r="A13" s="19" t="s">
        <v>42</v>
      </c>
      <c r="B13" s="20">
        <v>19.69237468</v>
      </c>
      <c r="C13" s="20">
        <v>0</v>
      </c>
      <c r="D13" s="20">
        <v>0</v>
      </c>
      <c r="E13" s="20">
        <v>1244.7345740000001</v>
      </c>
      <c r="F13" s="20">
        <f t="shared" si="0"/>
        <v>1264.4269486800001</v>
      </c>
      <c r="G13" s="20">
        <v>35.529992219999997</v>
      </c>
      <c r="H13" s="20">
        <v>0</v>
      </c>
      <c r="I13" s="20">
        <v>0</v>
      </c>
      <c r="J13" s="20">
        <v>1228.8969509999999</v>
      </c>
      <c r="K13" s="20">
        <f t="shared" si="1"/>
        <v>1264.4269432199999</v>
      </c>
    </row>
    <row r="14" spans="1:11" x14ac:dyDescent="0.2">
      <c r="A14" s="19" t="s">
        <v>52</v>
      </c>
      <c r="B14" s="20">
        <v>3378.4478250000002</v>
      </c>
      <c r="C14" s="20">
        <v>1832.161957</v>
      </c>
      <c r="D14" s="20">
        <v>3532.2687270000001</v>
      </c>
      <c r="E14" s="20">
        <v>2761.6989509999999</v>
      </c>
      <c r="F14" s="20">
        <f t="shared" si="0"/>
        <v>11504.57746</v>
      </c>
      <c r="G14" s="20">
        <v>3513.0256479999998</v>
      </c>
      <c r="H14" s="20">
        <v>2056.16624</v>
      </c>
      <c r="I14" s="20">
        <v>3471.0400020000002</v>
      </c>
      <c r="J14" s="20">
        <v>2464.345601</v>
      </c>
      <c r="K14" s="20">
        <f t="shared" si="1"/>
        <v>11504.577491</v>
      </c>
    </row>
    <row r="15" spans="1:11" x14ac:dyDescent="0.2">
      <c r="A15" s="19" t="s">
        <v>53</v>
      </c>
      <c r="B15" s="20">
        <v>4265.7525070000002</v>
      </c>
      <c r="C15" s="20">
        <v>2641.3463160000001</v>
      </c>
      <c r="D15" s="20">
        <v>4636.0244949999997</v>
      </c>
      <c r="E15" s="20">
        <v>17757.431649999999</v>
      </c>
      <c r="F15" s="20">
        <f t="shared" si="0"/>
        <v>29300.554967999997</v>
      </c>
      <c r="G15" s="20">
        <v>4059.4657560000001</v>
      </c>
      <c r="H15" s="20">
        <v>2445.4604439999998</v>
      </c>
      <c r="I15" s="20">
        <v>3850.384986</v>
      </c>
      <c r="J15" s="20">
        <v>18945.243760000001</v>
      </c>
      <c r="K15" s="20">
        <f t="shared" si="1"/>
        <v>29300.554946</v>
      </c>
    </row>
    <row r="16" spans="1:11" x14ac:dyDescent="0.2">
      <c r="A16" s="19" t="s">
        <v>54</v>
      </c>
      <c r="B16" s="20">
        <v>5960.2024060000003</v>
      </c>
      <c r="C16" s="20">
        <v>2999.3327060000001</v>
      </c>
      <c r="D16" s="20">
        <v>7660.7017969999997</v>
      </c>
      <c r="E16" s="20">
        <v>45939.113290000001</v>
      </c>
      <c r="F16" s="20">
        <f t="shared" si="0"/>
        <v>62559.350199</v>
      </c>
      <c r="G16" s="20">
        <v>3832.1863819999999</v>
      </c>
      <c r="H16" s="20">
        <v>1899.9358729999999</v>
      </c>
      <c r="I16" s="20">
        <v>4052.3493159999998</v>
      </c>
      <c r="J16" s="20">
        <v>52774.878539999998</v>
      </c>
      <c r="K16" s="20">
        <f t="shared" si="1"/>
        <v>62559.350111</v>
      </c>
    </row>
    <row r="17" spans="1:11" x14ac:dyDescent="0.2">
      <c r="A17" s="19" t="s">
        <v>55</v>
      </c>
      <c r="B17" s="20">
        <v>660.93809069999998</v>
      </c>
      <c r="C17" s="20">
        <v>185.6234149</v>
      </c>
      <c r="D17" s="20">
        <v>323.8009485</v>
      </c>
      <c r="E17" s="20">
        <v>6931.1712120000002</v>
      </c>
      <c r="F17" s="20">
        <f t="shared" si="0"/>
        <v>8101.5336661000001</v>
      </c>
      <c r="G17" s="20">
        <v>599.6110516</v>
      </c>
      <c r="H17" s="20">
        <v>171.37391919999999</v>
      </c>
      <c r="I17" s="20">
        <v>300.32329090000002</v>
      </c>
      <c r="J17" s="20">
        <v>7030.2254030000004</v>
      </c>
      <c r="K17" s="20">
        <f t="shared" si="1"/>
        <v>8101.5336647000004</v>
      </c>
    </row>
    <row r="18" spans="1:11" x14ac:dyDescent="0.2">
      <c r="A18" s="19" t="s">
        <v>56</v>
      </c>
      <c r="B18" s="20">
        <v>3611.970202</v>
      </c>
      <c r="C18" s="20">
        <v>4256.0241029999997</v>
      </c>
      <c r="D18" s="20">
        <v>5240.9502540000003</v>
      </c>
      <c r="E18" s="20">
        <v>26438.54062</v>
      </c>
      <c r="F18" s="20">
        <f t="shared" si="0"/>
        <v>39547.485178999996</v>
      </c>
      <c r="G18" s="20">
        <v>3742.2787830000002</v>
      </c>
      <c r="H18" s="20">
        <v>4515.3092379999998</v>
      </c>
      <c r="I18" s="20">
        <v>5828.6234249999998</v>
      </c>
      <c r="J18" s="20">
        <v>25461.273730000001</v>
      </c>
      <c r="K18" s="20">
        <f t="shared" si="1"/>
        <v>39547.485176000002</v>
      </c>
    </row>
    <row r="19" spans="1:11" x14ac:dyDescent="0.2">
      <c r="A19" s="19" t="s">
        <v>57</v>
      </c>
      <c r="B19" s="20">
        <v>5657.0595780000003</v>
      </c>
      <c r="C19" s="20">
        <v>2354.288024</v>
      </c>
      <c r="D19" s="20">
        <v>4336.2224139999998</v>
      </c>
      <c r="E19" s="20">
        <v>27670.62527</v>
      </c>
      <c r="F19" s="20">
        <f t="shared" si="0"/>
        <v>40018.195286000002</v>
      </c>
      <c r="G19" s="20">
        <v>5757.452859</v>
      </c>
      <c r="H19" s="20">
        <v>2505.275568</v>
      </c>
      <c r="I19" s="20">
        <v>4800.9641519999996</v>
      </c>
      <c r="J19" s="20">
        <v>26954.502700000001</v>
      </c>
      <c r="K19" s="20">
        <f t="shared" si="1"/>
        <v>40018.195279</v>
      </c>
    </row>
    <row r="20" spans="1:11" x14ac:dyDescent="0.2">
      <c r="A20" s="19" t="s">
        <v>58</v>
      </c>
      <c r="B20" s="20">
        <v>6559.6135340000001</v>
      </c>
      <c r="C20" s="20">
        <v>3129.6763430000001</v>
      </c>
      <c r="D20" s="20">
        <v>6878.244009</v>
      </c>
      <c r="E20" s="20">
        <v>16954.972030000001</v>
      </c>
      <c r="F20" s="20">
        <f t="shared" si="0"/>
        <v>33522.505915999995</v>
      </c>
      <c r="G20" s="20">
        <v>6819.6873150000001</v>
      </c>
      <c r="H20" s="20">
        <v>3338.3829089999999</v>
      </c>
      <c r="I20" s="20">
        <v>7263.1336840000004</v>
      </c>
      <c r="J20" s="20">
        <v>16101.301960000001</v>
      </c>
      <c r="K20" s="20">
        <f t="shared" si="1"/>
        <v>33522.505868</v>
      </c>
    </row>
    <row r="21" spans="1:11" x14ac:dyDescent="0.2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A22" s="21" t="s">
        <v>6</v>
      </c>
      <c r="B22" s="22">
        <f t="shared" ref="B22:K22" si="2">SUM(B4:B20)</f>
        <v>47235.069020280003</v>
      </c>
      <c r="C22" s="22">
        <f t="shared" si="2"/>
        <v>27445.009106810005</v>
      </c>
      <c r="D22" s="22">
        <f t="shared" si="2"/>
        <v>50852.061881600006</v>
      </c>
      <c r="E22" s="22">
        <f t="shared" si="2"/>
        <v>259800.84136499997</v>
      </c>
      <c r="F22" s="22">
        <f t="shared" si="2"/>
        <v>385332.98137368995</v>
      </c>
      <c r="G22" s="22">
        <f t="shared" si="2"/>
        <v>44045.135368820003</v>
      </c>
      <c r="H22" s="22">
        <f t="shared" si="2"/>
        <v>25273.7565273</v>
      </c>
      <c r="I22" s="22">
        <f t="shared" si="2"/>
        <v>44262.413514600004</v>
      </c>
      <c r="J22" s="22">
        <f t="shared" si="2"/>
        <v>271751.67596000002</v>
      </c>
      <c r="K22" s="22">
        <f t="shared" si="2"/>
        <v>385332.98137071991</v>
      </c>
    </row>
    <row r="23" spans="1:11" x14ac:dyDescent="0.2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2">
      <c r="A25" s="37" t="s">
        <v>0</v>
      </c>
      <c r="B25" s="39" t="s">
        <v>9</v>
      </c>
      <c r="C25" s="40"/>
      <c r="D25" s="40"/>
      <c r="E25" s="40"/>
      <c r="F25" s="35" t="s">
        <v>11</v>
      </c>
      <c r="G25" s="33" t="s">
        <v>9</v>
      </c>
      <c r="H25" s="34"/>
      <c r="I25" s="34"/>
      <c r="J25" s="41"/>
      <c r="K25" s="35" t="s">
        <v>11</v>
      </c>
    </row>
    <row r="26" spans="1:11" x14ac:dyDescent="0.2">
      <c r="A26" s="38"/>
      <c r="B26" s="17" t="s">
        <v>7</v>
      </c>
      <c r="C26" s="17" t="s">
        <v>7</v>
      </c>
      <c r="D26" s="17" t="s">
        <v>8</v>
      </c>
      <c r="E26" s="17"/>
      <c r="F26" s="36"/>
      <c r="G26" s="18" t="s">
        <v>7</v>
      </c>
      <c r="H26" s="18" t="s">
        <v>7</v>
      </c>
      <c r="I26" s="18" t="s">
        <v>8</v>
      </c>
      <c r="J26" s="18"/>
      <c r="K26" s="36"/>
    </row>
    <row r="27" spans="1:11" x14ac:dyDescent="0.2">
      <c r="A27" s="19" t="s">
        <v>43</v>
      </c>
      <c r="B27" s="23">
        <f>B4/F27</f>
        <v>0.31668326242297956</v>
      </c>
      <c r="C27" s="23">
        <f>C4/F27</f>
        <v>9.5145743411341147E-2</v>
      </c>
      <c r="D27" s="23">
        <f>D4/F27</f>
        <v>0.24259774484052943</v>
      </c>
      <c r="E27" s="23">
        <f>E4/F27</f>
        <v>0.34557324932514982</v>
      </c>
      <c r="F27" s="20">
        <v>13233.422199000001</v>
      </c>
      <c r="G27" s="23">
        <f>G4/K27</f>
        <v>0.33282794085817258</v>
      </c>
      <c r="H27" s="23">
        <f>H4/K27</f>
        <v>9.4411480054978625E-2</v>
      </c>
      <c r="I27" s="23">
        <f>I4/K27</f>
        <v>0.23395755258484516</v>
      </c>
      <c r="J27" s="23">
        <f>J4/K27</f>
        <v>0.3388030261241724</v>
      </c>
      <c r="K27" s="20">
        <v>13233.422199000001</v>
      </c>
    </row>
    <row r="28" spans="1:11" x14ac:dyDescent="0.2">
      <c r="A28" s="19" t="s">
        <v>44</v>
      </c>
      <c r="B28" s="23">
        <f t="shared" ref="B28:B43" si="3">B5/F28</f>
        <v>0.23764083253446244</v>
      </c>
      <c r="C28" s="23">
        <f t="shared" ref="C28:C43" si="4">C5/F28</f>
        <v>0.16987727310243003</v>
      </c>
      <c r="D28" s="23">
        <f t="shared" ref="D28:D43" si="5">D5/F28</f>
        <v>0.26512561095620579</v>
      </c>
      <c r="E28" s="23">
        <f t="shared" ref="E28:E43" si="6">E5/F28</f>
        <v>0.32735628340690176</v>
      </c>
      <c r="F28" s="20">
        <v>13402.789221999999</v>
      </c>
      <c r="G28" s="23">
        <f t="shared" ref="G28:G43" si="7">G5/K28</f>
        <v>0.24113881539634646</v>
      </c>
      <c r="H28" s="23">
        <f t="shared" ref="H28:H43" si="8">H5/K28</f>
        <v>0.14452993133849643</v>
      </c>
      <c r="I28" s="23">
        <f t="shared" ref="I28:I43" si="9">I5/K28</f>
        <v>0.32346220262002118</v>
      </c>
      <c r="J28" s="23">
        <f t="shared" ref="J28:J43" si="10">J5/K28</f>
        <v>0.29086905579331807</v>
      </c>
      <c r="K28" s="20">
        <v>13402.789221999999</v>
      </c>
    </row>
    <row r="29" spans="1:11" x14ac:dyDescent="0.2">
      <c r="A29" s="19" t="s">
        <v>45</v>
      </c>
      <c r="B29" s="23">
        <f t="shared" si="3"/>
        <v>6.8447492963446405E-2</v>
      </c>
      <c r="C29" s="23">
        <f t="shared" si="4"/>
        <v>4.0517689419839617E-2</v>
      </c>
      <c r="D29" s="23">
        <f t="shared" si="5"/>
        <v>2.5260948757034645E-2</v>
      </c>
      <c r="E29" s="23">
        <f t="shared" si="6"/>
        <v>0.86577386885967933</v>
      </c>
      <c r="F29" s="20">
        <v>15982.229087400001</v>
      </c>
      <c r="G29" s="23">
        <f t="shared" si="7"/>
        <v>7.4538629967404652E-2</v>
      </c>
      <c r="H29" s="23">
        <f t="shared" si="8"/>
        <v>6.7315165495166807E-2</v>
      </c>
      <c r="I29" s="23">
        <f t="shared" si="9"/>
        <v>3.0050539838565874E-2</v>
      </c>
      <c r="J29" s="23">
        <f t="shared" si="10"/>
        <v>0.82809566410445234</v>
      </c>
      <c r="K29" s="20">
        <v>15982.229087400001</v>
      </c>
    </row>
    <row r="30" spans="1:11" x14ac:dyDescent="0.2">
      <c r="A30" s="19" t="s">
        <v>46</v>
      </c>
      <c r="B30" s="23">
        <f t="shared" si="3"/>
        <v>0.1133337719996223</v>
      </c>
      <c r="C30" s="23">
        <f t="shared" si="4"/>
        <v>0</v>
      </c>
      <c r="D30" s="23">
        <f t="shared" si="5"/>
        <v>0.13098004371868516</v>
      </c>
      <c r="E30" s="23">
        <f t="shared" si="6"/>
        <v>0.75568618428169265</v>
      </c>
      <c r="F30" s="20">
        <v>1700.6868746999999</v>
      </c>
      <c r="G30" s="23">
        <f t="shared" si="7"/>
        <v>0.11333377299921842</v>
      </c>
      <c r="H30" s="23">
        <f t="shared" si="8"/>
        <v>0</v>
      </c>
      <c r="I30" s="23">
        <f t="shared" si="9"/>
        <v>0.13098004430668286</v>
      </c>
      <c r="J30" s="23">
        <f t="shared" si="10"/>
        <v>0.75568618486969041</v>
      </c>
      <c r="K30" s="20">
        <v>1700.6868746999999</v>
      </c>
    </row>
    <row r="31" spans="1:11" x14ac:dyDescent="0.2">
      <c r="A31" s="19" t="s">
        <v>47</v>
      </c>
      <c r="B31" s="23">
        <f t="shared" si="3"/>
        <v>0.14393542327866196</v>
      </c>
      <c r="C31" s="23">
        <f t="shared" si="4"/>
        <v>2.9980565900277693E-2</v>
      </c>
      <c r="D31" s="23">
        <f t="shared" si="5"/>
        <v>0.15835435274334062</v>
      </c>
      <c r="E31" s="23">
        <f t="shared" si="6"/>
        <v>0.66772965807771978</v>
      </c>
      <c r="F31" s="20">
        <v>2964.3717035099999</v>
      </c>
      <c r="G31" s="23">
        <f t="shared" si="7"/>
        <v>0.1735057978360118</v>
      </c>
      <c r="H31" s="23">
        <f t="shared" si="8"/>
        <v>5.3981816184024367E-2</v>
      </c>
      <c r="I31" s="23">
        <f t="shared" si="9"/>
        <v>0.14702437686338202</v>
      </c>
      <c r="J31" s="23">
        <f t="shared" si="10"/>
        <v>0.62548801076617255</v>
      </c>
      <c r="K31" s="20">
        <v>2964.3717035099999</v>
      </c>
    </row>
    <row r="32" spans="1:11" x14ac:dyDescent="0.2">
      <c r="A32" s="19" t="s">
        <v>48</v>
      </c>
      <c r="B32" s="23">
        <f t="shared" si="3"/>
        <v>6.7527216813151686E-2</v>
      </c>
      <c r="C32" s="23">
        <f t="shared" si="4"/>
        <v>5.2487980912389785E-2</v>
      </c>
      <c r="D32" s="23">
        <f t="shared" si="5"/>
        <v>1.5383952642768126E-2</v>
      </c>
      <c r="E32" s="23">
        <f t="shared" si="6"/>
        <v>0.86460084963169037</v>
      </c>
      <c r="F32" s="20">
        <v>14449.1020976</v>
      </c>
      <c r="G32" s="23">
        <f t="shared" si="7"/>
        <v>8.2843963722757943E-2</v>
      </c>
      <c r="H32" s="23">
        <f t="shared" si="8"/>
        <v>5.3270563257204015E-2</v>
      </c>
      <c r="I32" s="23">
        <f t="shared" si="9"/>
        <v>3.2810486956054187E-2</v>
      </c>
      <c r="J32" s="23">
        <f t="shared" si="10"/>
        <v>0.83107498645155109</v>
      </c>
      <c r="K32" s="20">
        <v>14449.1020976</v>
      </c>
    </row>
    <row r="33" spans="1:11" x14ac:dyDescent="0.2">
      <c r="A33" s="19" t="s">
        <v>49</v>
      </c>
      <c r="B33" s="23">
        <f t="shared" si="3"/>
        <v>5.5854713019660322E-2</v>
      </c>
      <c r="C33" s="23">
        <f t="shared" si="4"/>
        <v>4.1482024375513828E-2</v>
      </c>
      <c r="D33" s="23">
        <f t="shared" si="5"/>
        <v>0.1151775163364718</v>
      </c>
      <c r="E33" s="23">
        <f t="shared" si="6"/>
        <v>0.7874857462683541</v>
      </c>
      <c r="F33" s="20">
        <v>4172.0996457000001</v>
      </c>
      <c r="G33" s="23">
        <f t="shared" si="7"/>
        <v>5.5529566399205525E-2</v>
      </c>
      <c r="H33" s="23">
        <f t="shared" si="8"/>
        <v>4.1802126078112525E-2</v>
      </c>
      <c r="I33" s="23">
        <f t="shared" si="9"/>
        <v>0.11517751707950295</v>
      </c>
      <c r="J33" s="23">
        <f t="shared" si="10"/>
        <v>0.78749079001174149</v>
      </c>
      <c r="K33" s="20">
        <v>4172.0996457000001</v>
      </c>
    </row>
    <row r="34" spans="1:11" x14ac:dyDescent="0.2">
      <c r="A34" s="19" t="s">
        <v>50</v>
      </c>
      <c r="B34" s="23">
        <f t="shared" si="3"/>
        <v>7.6814449932138248E-2</v>
      </c>
      <c r="C34" s="23">
        <f t="shared" si="4"/>
        <v>4.5593191905594022E-2</v>
      </c>
      <c r="D34" s="23">
        <f t="shared" si="5"/>
        <v>9.3098921414556612E-2</v>
      </c>
      <c r="E34" s="23">
        <f t="shared" si="6"/>
        <v>0.7844934367477111</v>
      </c>
      <c r="F34" s="20">
        <v>25416.877510999999</v>
      </c>
      <c r="G34" s="23">
        <f t="shared" si="7"/>
        <v>7.672786769956276E-2</v>
      </c>
      <c r="H34" s="23">
        <f t="shared" si="8"/>
        <v>5.263811388401194E-2</v>
      </c>
      <c r="I34" s="23">
        <f t="shared" si="9"/>
        <v>9.1814868013981518E-2</v>
      </c>
      <c r="J34" s="23">
        <f t="shared" si="10"/>
        <v>0.77881915044178773</v>
      </c>
      <c r="K34" s="20">
        <v>25416.877510999999</v>
      </c>
    </row>
    <row r="35" spans="1:11" x14ac:dyDescent="0.2">
      <c r="A35" s="19" t="s">
        <v>51</v>
      </c>
      <c r="B35" s="23">
        <f t="shared" si="3"/>
        <v>7.1430586327871706E-2</v>
      </c>
      <c r="C35" s="23">
        <f t="shared" si="4"/>
        <v>5.4021541239438489E-2</v>
      </c>
      <c r="D35" s="23">
        <f t="shared" si="5"/>
        <v>0.1072697893810446</v>
      </c>
      <c r="E35" s="23">
        <f t="shared" si="6"/>
        <v>0.76727808305164513</v>
      </c>
      <c r="F35" s="20">
        <v>68192.773410000009</v>
      </c>
      <c r="G35" s="23">
        <f t="shared" si="7"/>
        <v>4.0653269831572317E-2</v>
      </c>
      <c r="H35" s="23">
        <f t="shared" si="8"/>
        <v>2.4012539336900972E-2</v>
      </c>
      <c r="I35" s="23">
        <f t="shared" si="9"/>
        <v>4.160430437316627E-2</v>
      </c>
      <c r="J35" s="23">
        <f t="shared" si="10"/>
        <v>0.89372988752885496</v>
      </c>
      <c r="K35" s="20">
        <v>68192.773410000009</v>
      </c>
    </row>
    <row r="36" spans="1:11" x14ac:dyDescent="0.2">
      <c r="A36" s="19" t="s">
        <v>42</v>
      </c>
      <c r="B36" s="23">
        <f t="shared" si="3"/>
        <v>1.5574149776353531E-2</v>
      </c>
      <c r="C36" s="23">
        <f t="shared" si="4"/>
        <v>0</v>
      </c>
      <c r="D36" s="23">
        <f t="shared" si="5"/>
        <v>0</v>
      </c>
      <c r="E36" s="23">
        <f t="shared" si="6"/>
        <v>0.98442585022364637</v>
      </c>
      <c r="F36" s="20">
        <v>1264.4269486800001</v>
      </c>
      <c r="G36" s="23">
        <f t="shared" si="7"/>
        <v>2.8099679666817898E-2</v>
      </c>
      <c r="H36" s="23">
        <f t="shared" si="8"/>
        <v>0</v>
      </c>
      <c r="I36" s="23">
        <f t="shared" si="9"/>
        <v>0</v>
      </c>
      <c r="J36" s="23">
        <f t="shared" si="10"/>
        <v>0.97190031601502025</v>
      </c>
      <c r="K36" s="20">
        <v>1264.4269486800001</v>
      </c>
    </row>
    <row r="37" spans="1:11" x14ac:dyDescent="0.2">
      <c r="A37" s="19" t="s">
        <v>52</v>
      </c>
      <c r="B37" s="23">
        <f t="shared" si="3"/>
        <v>0.29366118284191206</v>
      </c>
      <c r="C37" s="23">
        <f t="shared" si="4"/>
        <v>0.15925504116689218</v>
      </c>
      <c r="D37" s="23">
        <f t="shared" si="5"/>
        <v>0.30703159149314818</v>
      </c>
      <c r="E37" s="23">
        <f t="shared" si="6"/>
        <v>0.2400521844980476</v>
      </c>
      <c r="F37" s="20">
        <v>11504.57746</v>
      </c>
      <c r="G37" s="23">
        <f t="shared" si="7"/>
        <v>0.30535894605554681</v>
      </c>
      <c r="H37" s="23">
        <f t="shared" si="8"/>
        <v>0.17872592428092529</v>
      </c>
      <c r="I37" s="23">
        <f t="shared" si="9"/>
        <v>0.30170947295269024</v>
      </c>
      <c r="J37" s="23">
        <f t="shared" si="10"/>
        <v>0.21420565940541722</v>
      </c>
      <c r="K37" s="20">
        <v>11504.57746</v>
      </c>
    </row>
    <row r="38" spans="1:11" x14ac:dyDescent="0.2">
      <c r="A38" s="19" t="s">
        <v>53</v>
      </c>
      <c r="B38" s="23">
        <f t="shared" si="3"/>
        <v>0.14558606523524059</v>
      </c>
      <c r="C38" s="23">
        <f t="shared" si="4"/>
        <v>9.0146630972849917E-2</v>
      </c>
      <c r="D38" s="23">
        <f t="shared" si="5"/>
        <v>0.15822309509369836</v>
      </c>
      <c r="E38" s="23">
        <f t="shared" si="6"/>
        <v>0.60604420869821118</v>
      </c>
      <c r="F38" s="20">
        <v>29300.554967999997</v>
      </c>
      <c r="G38" s="23">
        <f t="shared" si="7"/>
        <v>0.13854569513899864</v>
      </c>
      <c r="H38" s="23">
        <f t="shared" si="8"/>
        <v>8.3461232958582515E-2</v>
      </c>
      <c r="I38" s="23">
        <f t="shared" si="9"/>
        <v>0.13140996783866787</v>
      </c>
      <c r="J38" s="23">
        <f t="shared" si="10"/>
        <v>0.64658310331291213</v>
      </c>
      <c r="K38" s="20">
        <v>29300.554967999997</v>
      </c>
    </row>
    <row r="39" spans="1:11" x14ac:dyDescent="0.2">
      <c r="A39" s="19" t="s">
        <v>54</v>
      </c>
      <c r="B39" s="23">
        <f t="shared" si="3"/>
        <v>9.5272767172944084E-2</v>
      </c>
      <c r="C39" s="23">
        <f t="shared" si="4"/>
        <v>4.7943795714936052E-2</v>
      </c>
      <c r="D39" s="23">
        <f t="shared" si="5"/>
        <v>0.12245494514619262</v>
      </c>
      <c r="E39" s="23">
        <f t="shared" si="6"/>
        <v>0.7343284919659272</v>
      </c>
      <c r="F39" s="20">
        <v>62559.350199</v>
      </c>
      <c r="G39" s="23">
        <f t="shared" si="7"/>
        <v>6.1256812447857821E-2</v>
      </c>
      <c r="H39" s="23">
        <f t="shared" si="8"/>
        <v>3.0370134391683148E-2</v>
      </c>
      <c r="I39" s="23">
        <f t="shared" si="9"/>
        <v>6.4776077486571715E-2</v>
      </c>
      <c r="J39" s="23">
        <f t="shared" si="10"/>
        <v>0.84359697426722302</v>
      </c>
      <c r="K39" s="20">
        <v>62559.350199</v>
      </c>
    </row>
    <row r="40" spans="1:11" x14ac:dyDescent="0.2">
      <c r="A40" s="19" t="s">
        <v>55</v>
      </c>
      <c r="B40" s="23">
        <f t="shared" si="3"/>
        <v>8.1581848319118216E-2</v>
      </c>
      <c r="C40" s="23">
        <f t="shared" si="4"/>
        <v>2.2912132757865501E-2</v>
      </c>
      <c r="D40" s="23">
        <f t="shared" si="5"/>
        <v>3.996785816677037E-2</v>
      </c>
      <c r="E40" s="23">
        <f t="shared" si="6"/>
        <v>0.85553816075624589</v>
      </c>
      <c r="F40" s="20">
        <v>8101.5336661000001</v>
      </c>
      <c r="G40" s="23">
        <f t="shared" si="7"/>
        <v>7.4012042202454609E-2</v>
      </c>
      <c r="H40" s="23">
        <f t="shared" si="8"/>
        <v>2.115326878379779E-2</v>
      </c>
      <c r="I40" s="23">
        <f t="shared" si="9"/>
        <v>3.7069930617787919E-2</v>
      </c>
      <c r="J40" s="23">
        <f t="shared" si="10"/>
        <v>0.86776475822315291</v>
      </c>
      <c r="K40" s="20">
        <v>8101.5336661000001</v>
      </c>
    </row>
    <row r="41" spans="1:11" x14ac:dyDescent="0.2">
      <c r="A41" s="19" t="s">
        <v>56</v>
      </c>
      <c r="B41" s="23">
        <f t="shared" si="3"/>
        <v>9.1332487657596564E-2</v>
      </c>
      <c r="C41" s="23">
        <f t="shared" si="4"/>
        <v>0.10761807188842389</v>
      </c>
      <c r="D41" s="23">
        <f t="shared" si="5"/>
        <v>0.13252297156894779</v>
      </c>
      <c r="E41" s="23">
        <f t="shared" si="6"/>
        <v>0.66852646888503187</v>
      </c>
      <c r="F41" s="20">
        <v>39547.485178999996</v>
      </c>
      <c r="G41" s="23">
        <f t="shared" si="7"/>
        <v>9.4627477981512151E-2</v>
      </c>
      <c r="H41" s="23">
        <f t="shared" si="8"/>
        <v>0.1141743708244099</v>
      </c>
      <c r="I41" s="23">
        <f t="shared" si="9"/>
        <v>0.14738290939660156</v>
      </c>
      <c r="J41" s="23">
        <f t="shared" si="10"/>
        <v>0.6438152417216183</v>
      </c>
      <c r="K41" s="20">
        <v>39547.485178999996</v>
      </c>
    </row>
    <row r="42" spans="1:11" x14ac:dyDescent="0.2">
      <c r="A42" s="19" t="s">
        <v>57</v>
      </c>
      <c r="B42" s="23">
        <f t="shared" si="3"/>
        <v>0.14136218631476044</v>
      </c>
      <c r="C42" s="23">
        <f t="shared" si="4"/>
        <v>5.8830439683111496E-2</v>
      </c>
      <c r="D42" s="23">
        <f t="shared" si="5"/>
        <v>0.10835627101647403</v>
      </c>
      <c r="E42" s="23">
        <f t="shared" si="6"/>
        <v>0.69145110298565404</v>
      </c>
      <c r="F42" s="20">
        <v>40018.195286000002</v>
      </c>
      <c r="G42" s="23">
        <f t="shared" si="7"/>
        <v>0.14387087718106548</v>
      </c>
      <c r="H42" s="23">
        <f t="shared" si="8"/>
        <v>6.2603412025340574E-2</v>
      </c>
      <c r="I42" s="23">
        <f t="shared" si="9"/>
        <v>0.11996953180143966</v>
      </c>
      <c r="J42" s="23">
        <f t="shared" si="10"/>
        <v>0.67355617881723384</v>
      </c>
      <c r="K42" s="20">
        <v>40018.195286000002</v>
      </c>
    </row>
    <row r="43" spans="1:11" x14ac:dyDescent="0.2">
      <c r="A43" s="19" t="s">
        <v>58</v>
      </c>
      <c r="B43" s="23">
        <f t="shared" si="3"/>
        <v>0.1956778992130524</v>
      </c>
      <c r="C43" s="23">
        <f t="shared" si="4"/>
        <v>9.3360453148767536E-2</v>
      </c>
      <c r="D43" s="23">
        <f t="shared" si="5"/>
        <v>0.20518287106087363</v>
      </c>
      <c r="E43" s="23">
        <f t="shared" si="6"/>
        <v>0.50577877657730663</v>
      </c>
      <c r="F43" s="20">
        <v>33522.505915999995</v>
      </c>
      <c r="G43" s="23">
        <f t="shared" si="7"/>
        <v>0.20343608356990472</v>
      </c>
      <c r="H43" s="23">
        <f t="shared" si="8"/>
        <v>9.9586317245054748E-2</v>
      </c>
      <c r="I43" s="23">
        <f t="shared" si="9"/>
        <v>0.21666440158739358</v>
      </c>
      <c r="J43" s="23">
        <f t="shared" si="10"/>
        <v>0.48031319616577328</v>
      </c>
      <c r="K43" s="20">
        <v>33522.505915999995</v>
      </c>
    </row>
    <row r="44" spans="1:11" x14ac:dyDescent="0.2">
      <c r="A44" s="14"/>
      <c r="B44" s="16"/>
      <c r="C44" s="16"/>
      <c r="D44" s="16"/>
      <c r="E44" s="16"/>
      <c r="F44" s="15"/>
      <c r="G44" s="16"/>
      <c r="H44" s="16"/>
      <c r="I44" s="16"/>
      <c r="J44" s="16"/>
      <c r="K44" s="15"/>
    </row>
    <row r="45" spans="1:11" x14ac:dyDescent="0.2">
      <c r="A45" s="21" t="s">
        <v>6</v>
      </c>
      <c r="B45" s="26">
        <f>B22/F45</f>
        <v>0.12258247101478231</v>
      </c>
      <c r="C45" s="26">
        <f>C22/F45</f>
        <v>7.122413713191672E-2</v>
      </c>
      <c r="D45" s="26">
        <f>D22/F45</f>
        <v>0.13196913926317785</v>
      </c>
      <c r="E45" s="26">
        <f>E22/F45</f>
        <v>0.6742242525901232</v>
      </c>
      <c r="F45" s="22">
        <f>SUM(F27:F43)</f>
        <v>385332.98137368995</v>
      </c>
      <c r="G45" s="26">
        <f>G22/K45</f>
        <v>0.11430408892537988</v>
      </c>
      <c r="H45" s="26">
        <f>H22/K45</f>
        <v>6.558939345705761E-2</v>
      </c>
      <c r="I45" s="26">
        <f>I22/K45</f>
        <v>0.11486796006095051</v>
      </c>
      <c r="J45" s="26">
        <f>J22/K45</f>
        <v>0.70523855754890463</v>
      </c>
      <c r="K45" s="22">
        <f>SUM(K27:K43)</f>
        <v>385332.98137368995</v>
      </c>
    </row>
    <row r="46" spans="1:11" x14ac:dyDescent="0.2">
      <c r="A46" s="14"/>
      <c r="B46" s="16"/>
      <c r="C46" s="16"/>
      <c r="D46" s="16"/>
      <c r="E46" s="16"/>
      <c r="F46" s="15"/>
      <c r="G46" s="16"/>
      <c r="H46" s="16"/>
      <c r="I46" s="16"/>
      <c r="J46" s="16"/>
      <c r="K46" s="28"/>
    </row>
    <row r="47" spans="1:11" x14ac:dyDescent="0.2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 x14ac:dyDescent="0.2">
      <c r="A48" s="1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x14ac:dyDescent="0.2">
      <c r="A50" s="1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 x14ac:dyDescent="0.2">
      <c r="A52" s="10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x14ac:dyDescent="0.2">
      <c r="A53" s="10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">
      <c r="A54" s="10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">
      <c r="A55" s="10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x14ac:dyDescent="0.2">
      <c r="A56" s="10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x14ac:dyDescent="0.2">
      <c r="A57" s="10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x14ac:dyDescent="0.2">
      <c r="A58" s="10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x14ac:dyDescent="0.2">
      <c r="A59" s="10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2">
      <c r="A60" s="10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x14ac:dyDescent="0.2">
      <c r="A61" s="10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2">
      <c r="A62" s="10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x14ac:dyDescent="0.2">
      <c r="A63" s="10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2">
      <c r="A64" s="10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x14ac:dyDescent="0.2">
      <c r="A65" s="10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2">
      <c r="A66" s="10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x14ac:dyDescent="0.2">
      <c r="A67" s="10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">
      <c r="A68" s="10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x14ac:dyDescent="0.2">
      <c r="A69" s="10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x14ac:dyDescent="0.2">
      <c r="A70" s="10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x14ac:dyDescent="0.2">
      <c r="A71" s="10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x14ac:dyDescent="0.2">
      <c r="A72" s="10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x14ac:dyDescent="0.2">
      <c r="A73" s="10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x14ac:dyDescent="0.2">
      <c r="A74" s="10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x14ac:dyDescent="0.2">
      <c r="A75" s="10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x14ac:dyDescent="0.2">
      <c r="A76" s="10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x14ac:dyDescent="0.2">
      <c r="A77" s="10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x14ac:dyDescent="0.2">
      <c r="A78" s="10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x14ac:dyDescent="0.2">
      <c r="A79" s="10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x14ac:dyDescent="0.2">
      <c r="A80" s="10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x14ac:dyDescent="0.2">
      <c r="A81" s="10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x14ac:dyDescent="0.2">
      <c r="A82" s="10"/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x14ac:dyDescent="0.2">
      <c r="A83" s="10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x14ac:dyDescent="0.2">
      <c r="A84" s="10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x14ac:dyDescent="0.2">
      <c r="A85" s="10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x14ac:dyDescent="0.2">
      <c r="A86" s="10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x14ac:dyDescent="0.2">
      <c r="A87" s="10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x14ac:dyDescent="0.2">
      <c r="A88" s="10"/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1:11" x14ac:dyDescent="0.2">
      <c r="A89" s="10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x14ac:dyDescent="0.2">
      <c r="A90" s="10"/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1:11" x14ac:dyDescent="0.2">
      <c r="A91" s="10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x14ac:dyDescent="0.2">
      <c r="A92" s="10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x14ac:dyDescent="0.2">
      <c r="A93" s="10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x14ac:dyDescent="0.2">
      <c r="A94" s="10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x14ac:dyDescent="0.2">
      <c r="A95" s="10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x14ac:dyDescent="0.2">
      <c r="A96" s="10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x14ac:dyDescent="0.2">
      <c r="A97" s="10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x14ac:dyDescent="0.2">
      <c r="A98" s="10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x14ac:dyDescent="0.2">
      <c r="A99" s="10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x14ac:dyDescent="0.2">
      <c r="A100" s="10"/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x14ac:dyDescent="0.2">
      <c r="A101" s="10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x14ac:dyDescent="0.2">
      <c r="A102" s="10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x14ac:dyDescent="0.2">
      <c r="A103" s="10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x14ac:dyDescent="0.2">
      <c r="A104" s="10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x14ac:dyDescent="0.2">
      <c r="A105" s="10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x14ac:dyDescent="0.2">
      <c r="A106" s="10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x14ac:dyDescent="0.2">
      <c r="A107" s="10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x14ac:dyDescent="0.2">
      <c r="A108" s="10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x14ac:dyDescent="0.2">
      <c r="A109" s="10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x14ac:dyDescent="0.2">
      <c r="A110" s="10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x14ac:dyDescent="0.2">
      <c r="A111" s="10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x14ac:dyDescent="0.2">
      <c r="A112" s="10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x14ac:dyDescent="0.2">
      <c r="A113" s="10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x14ac:dyDescent="0.2">
      <c r="A114" s="10"/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x14ac:dyDescent="0.2">
      <c r="A115" s="10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x14ac:dyDescent="0.2">
      <c r="A116" s="10"/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x14ac:dyDescent="0.2">
      <c r="A117" s="10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x14ac:dyDescent="0.2">
      <c r="A118" s="10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x14ac:dyDescent="0.2">
      <c r="A119" s="8" t="s">
        <v>6</v>
      </c>
      <c r="B119" s="9">
        <v>125156.25585054423</v>
      </c>
      <c r="C119" s="9">
        <v>57848.129471043118</v>
      </c>
      <c r="D119" s="9">
        <v>102905.06260212199</v>
      </c>
      <c r="E119" s="9">
        <v>864892.56702294399</v>
      </c>
      <c r="F119" s="9">
        <f>SUM(B119:E119)</f>
        <v>1150802.0149466533</v>
      </c>
      <c r="G119" s="9">
        <v>128642.25688358324</v>
      </c>
      <c r="H119" s="9">
        <v>59338.786896883117</v>
      </c>
      <c r="I119" s="9">
        <v>104403.19076944799</v>
      </c>
      <c r="J119" s="9">
        <v>858417.7804261042</v>
      </c>
      <c r="K119" s="9">
        <f>SUM(G119:J119)</f>
        <v>1150802.0149760186</v>
      </c>
    </row>
    <row r="120" spans="1:11" x14ac:dyDescent="0.2">
      <c r="A120" s="7"/>
      <c r="B120" s="2">
        <f t="shared" ref="B120:K120" si="11">B119/$F119</f>
        <v>0.10875568014741961</v>
      </c>
      <c r="C120" s="2">
        <f t="shared" si="11"/>
        <v>5.0267664393796471E-2</v>
      </c>
      <c r="D120" s="2">
        <f t="shared" si="11"/>
        <v>8.9420301029706037E-2</v>
      </c>
      <c r="E120" s="2">
        <f t="shared" si="11"/>
        <v>0.75155635442907798</v>
      </c>
      <c r="F120" s="2">
        <f t="shared" si="11"/>
        <v>1</v>
      </c>
      <c r="G120" s="2">
        <f t="shared" si="11"/>
        <v>0.11178487282153968</v>
      </c>
      <c r="H120" s="2">
        <f t="shared" si="11"/>
        <v>5.1562984880273985E-2</v>
      </c>
      <c r="I120" s="2">
        <f t="shared" si="11"/>
        <v>9.0722113285739869E-2</v>
      </c>
      <c r="J120" s="2">
        <f t="shared" si="11"/>
        <v>0.74593002903796368</v>
      </c>
      <c r="K120" s="2">
        <f t="shared" si="11"/>
        <v>1.0000000000255171</v>
      </c>
    </row>
    <row r="123" spans="1:11" x14ac:dyDescent="0.2">
      <c r="B123"/>
      <c r="C123"/>
      <c r="D123"/>
      <c r="E123"/>
    </row>
  </sheetData>
  <mergeCells count="10">
    <mergeCell ref="K25:K26"/>
    <mergeCell ref="A25:A26"/>
    <mergeCell ref="B25:E25"/>
    <mergeCell ref="F25:F26"/>
    <mergeCell ref="G25:J25"/>
    <mergeCell ref="G2:J2"/>
    <mergeCell ref="K2:K3"/>
    <mergeCell ref="F2:F3"/>
    <mergeCell ref="A2:A3"/>
    <mergeCell ref="B2:E2"/>
  </mergeCells>
  <phoneticPr fontId="3" type="noConversion"/>
  <pageMargins left="0.5" right="0.1" top="1" bottom="1" header="0.5" footer="0.5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selection activeCell="J29" sqref="J29"/>
    </sheetView>
  </sheetViews>
  <sheetFormatPr defaultRowHeight="12.75" x14ac:dyDescent="0.2"/>
  <cols>
    <col min="1" max="1" width="25.140625" style="6" bestFit="1" customWidth="1"/>
    <col min="2" max="5" width="10.5703125" style="1" customWidth="1"/>
    <col min="6" max="6" width="10.28515625" style="1" customWidth="1"/>
    <col min="7" max="10" width="10.5703125" style="1" customWidth="1"/>
    <col min="11" max="11" width="10.28515625" style="1" customWidth="1"/>
  </cols>
  <sheetData>
    <row r="1" spans="1:11" x14ac:dyDescent="0.2">
      <c r="A1" s="29" t="s">
        <v>66</v>
      </c>
    </row>
    <row r="2" spans="1:11" x14ac:dyDescent="0.2">
      <c r="A2" s="37" t="s">
        <v>0</v>
      </c>
      <c r="B2" s="39" t="s">
        <v>70</v>
      </c>
      <c r="C2" s="40"/>
      <c r="D2" s="40"/>
      <c r="E2" s="40"/>
      <c r="F2" s="35" t="s">
        <v>11</v>
      </c>
      <c r="G2" s="33" t="s">
        <v>73</v>
      </c>
      <c r="H2" s="34"/>
      <c r="I2" s="34"/>
      <c r="J2" s="34"/>
      <c r="K2" s="35" t="s">
        <v>11</v>
      </c>
    </row>
    <row r="3" spans="1:11" x14ac:dyDescent="0.2">
      <c r="A3" s="38"/>
      <c r="B3" s="3" t="s">
        <v>1</v>
      </c>
      <c r="C3" s="3" t="s">
        <v>2</v>
      </c>
      <c r="D3" s="3" t="s">
        <v>3</v>
      </c>
      <c r="E3" s="3" t="s">
        <v>4</v>
      </c>
      <c r="F3" s="36"/>
      <c r="G3" s="4" t="s">
        <v>1</v>
      </c>
      <c r="H3" s="5" t="s">
        <v>2</v>
      </c>
      <c r="I3" s="5" t="s">
        <v>3</v>
      </c>
      <c r="J3" s="5" t="s">
        <v>4</v>
      </c>
      <c r="K3" s="36"/>
    </row>
    <row r="4" spans="1:11" x14ac:dyDescent="0.2">
      <c r="A4" s="19" t="s">
        <v>45</v>
      </c>
      <c r="B4" s="20">
        <v>7215.5694750000002</v>
      </c>
      <c r="C4" s="20">
        <v>7415.3973509999996</v>
      </c>
      <c r="D4" s="20">
        <v>7749.7809420000003</v>
      </c>
      <c r="E4" s="20">
        <v>34932.178780000002</v>
      </c>
      <c r="F4" s="20">
        <f>SUM(B4:E4)</f>
        <v>57312.926548000003</v>
      </c>
      <c r="G4" s="20">
        <v>8309.0598590000009</v>
      </c>
      <c r="H4" s="20">
        <v>8010.4035359999998</v>
      </c>
      <c r="I4" s="20">
        <v>8765.3378699999994</v>
      </c>
      <c r="J4" s="20">
        <v>32228.125319999999</v>
      </c>
      <c r="K4" s="20">
        <f>SUM(G4:J4)</f>
        <v>57312.926585000001</v>
      </c>
    </row>
    <row r="5" spans="1:11" x14ac:dyDescent="0.2">
      <c r="A5" s="19" t="s">
        <v>48</v>
      </c>
      <c r="B5" s="20">
        <v>1652.8694419999999</v>
      </c>
      <c r="C5" s="20">
        <v>1739.635661</v>
      </c>
      <c r="D5" s="20">
        <v>2394.6688650000001</v>
      </c>
      <c r="E5" s="20">
        <v>10174.82467</v>
      </c>
      <c r="F5" s="20">
        <f t="shared" ref="F5:F13" si="0">SUM(B5:E5)</f>
        <v>15961.998638000001</v>
      </c>
      <c r="G5" s="20">
        <v>1761.6963499999999</v>
      </c>
      <c r="H5" s="20">
        <v>1942.46281</v>
      </c>
      <c r="I5" s="20">
        <v>2543.588835</v>
      </c>
      <c r="J5" s="20">
        <v>9714.2506310000008</v>
      </c>
      <c r="K5" s="20">
        <f t="shared" ref="K5:K13" si="1">SUM(G5:J5)</f>
        <v>15961.998626000001</v>
      </c>
    </row>
    <row r="6" spans="1:11" x14ac:dyDescent="0.2">
      <c r="A6" s="19" t="s">
        <v>49</v>
      </c>
      <c r="B6" s="20">
        <v>667.84428109999999</v>
      </c>
      <c r="C6" s="20">
        <v>626.41034460000003</v>
      </c>
      <c r="D6" s="20">
        <v>318.37205970000002</v>
      </c>
      <c r="E6" s="20">
        <v>9127.6988569999994</v>
      </c>
      <c r="F6" s="20">
        <f t="shared" si="0"/>
        <v>10740.3255424</v>
      </c>
      <c r="G6" s="20">
        <v>1064.5333840000001</v>
      </c>
      <c r="H6" s="20">
        <v>761.58377140000005</v>
      </c>
      <c r="I6" s="20">
        <v>392.20268609999999</v>
      </c>
      <c r="J6" s="20">
        <v>8522.0057030000007</v>
      </c>
      <c r="K6" s="20">
        <f t="shared" si="1"/>
        <v>10740.325544500001</v>
      </c>
    </row>
    <row r="7" spans="1:11" x14ac:dyDescent="0.2">
      <c r="A7" s="19" t="s">
        <v>50</v>
      </c>
      <c r="B7" s="20">
        <v>5705.1106460000001</v>
      </c>
      <c r="C7" s="20">
        <v>3466.083286</v>
      </c>
      <c r="D7" s="20">
        <v>7665.5643849999997</v>
      </c>
      <c r="E7" s="20">
        <v>43280.251559999997</v>
      </c>
      <c r="F7" s="20">
        <f t="shared" si="0"/>
        <v>60117.009876999997</v>
      </c>
      <c r="G7" s="20">
        <v>6005.7831040000001</v>
      </c>
      <c r="H7" s="20">
        <v>3834.2618130000001</v>
      </c>
      <c r="I7" s="20">
        <v>9177.6539269999994</v>
      </c>
      <c r="J7" s="20">
        <v>41099.311009999998</v>
      </c>
      <c r="K7" s="20">
        <f t="shared" si="1"/>
        <v>60117.009853999996</v>
      </c>
    </row>
    <row r="8" spans="1:11" x14ac:dyDescent="0.2">
      <c r="A8" s="19" t="s">
        <v>42</v>
      </c>
      <c r="B8" s="20">
        <v>280.57419490000001</v>
      </c>
      <c r="C8" s="20">
        <v>513.39731529999995</v>
      </c>
      <c r="D8" s="20">
        <v>386.21973000000003</v>
      </c>
      <c r="E8" s="20">
        <v>2873.1695420000001</v>
      </c>
      <c r="F8" s="20">
        <f>SUM(B8:E8)</f>
        <v>4053.3607822000004</v>
      </c>
      <c r="G8" s="20">
        <v>317.6521146</v>
      </c>
      <c r="H8" s="20">
        <v>495.36328909999997</v>
      </c>
      <c r="I8" s="20">
        <v>584.90254500000003</v>
      </c>
      <c r="J8" s="20">
        <v>2655.4428710000002</v>
      </c>
      <c r="K8" s="20">
        <f>SUM(G8:J8)</f>
        <v>4053.3608197000003</v>
      </c>
    </row>
    <row r="9" spans="1:11" x14ac:dyDescent="0.2">
      <c r="A9" s="19" t="s">
        <v>53</v>
      </c>
      <c r="B9" s="20">
        <v>2426.1709639999999</v>
      </c>
      <c r="C9" s="20">
        <v>1280.7082600000001</v>
      </c>
      <c r="D9" s="20">
        <v>2973.61798</v>
      </c>
      <c r="E9" s="20">
        <v>25710.102009999999</v>
      </c>
      <c r="F9" s="20">
        <f t="shared" si="0"/>
        <v>32390.599213999998</v>
      </c>
      <c r="G9" s="20">
        <v>2052.915532</v>
      </c>
      <c r="H9" s="20">
        <v>1149.7825600000001</v>
      </c>
      <c r="I9" s="20">
        <v>3336.0613779999999</v>
      </c>
      <c r="J9" s="20">
        <v>25851.839749999999</v>
      </c>
      <c r="K9" s="20">
        <f t="shared" si="1"/>
        <v>32390.59922</v>
      </c>
    </row>
    <row r="10" spans="1:11" x14ac:dyDescent="0.2">
      <c r="A10" s="19" t="s">
        <v>54</v>
      </c>
      <c r="B10" s="20">
        <v>932.87208380000004</v>
      </c>
      <c r="C10" s="20">
        <v>425.08359960000001</v>
      </c>
      <c r="D10" s="20">
        <v>1682.6759689999999</v>
      </c>
      <c r="E10" s="20">
        <v>14781.369360000001</v>
      </c>
      <c r="F10" s="20">
        <f t="shared" si="0"/>
        <v>17822.0010124</v>
      </c>
      <c r="G10" s="20">
        <v>498.07119290000003</v>
      </c>
      <c r="H10" s="20">
        <v>117.5942099</v>
      </c>
      <c r="I10" s="20">
        <v>488.37273349999998</v>
      </c>
      <c r="J10" s="20">
        <v>16717.962909999998</v>
      </c>
      <c r="K10" s="20">
        <f t="shared" si="1"/>
        <v>17822.0010463</v>
      </c>
    </row>
    <row r="11" spans="1:11" x14ac:dyDescent="0.2">
      <c r="A11" s="19" t="s">
        <v>55</v>
      </c>
      <c r="B11" s="20">
        <v>1190.2759349999999</v>
      </c>
      <c r="C11" s="20">
        <v>785.86782719999997</v>
      </c>
      <c r="D11" s="20">
        <v>748.3860234</v>
      </c>
      <c r="E11" s="20">
        <v>6890.0433469999998</v>
      </c>
      <c r="F11" s="20">
        <f t="shared" si="0"/>
        <v>9614.5731325999986</v>
      </c>
      <c r="G11" s="20">
        <v>1341.013739</v>
      </c>
      <c r="H11" s="20">
        <v>911.74763659999996</v>
      </c>
      <c r="I11" s="20">
        <v>1215.4631899999999</v>
      </c>
      <c r="J11" s="20">
        <v>6146.3485570000003</v>
      </c>
      <c r="K11" s="20">
        <f t="shared" si="1"/>
        <v>9614.5731226000007</v>
      </c>
    </row>
    <row r="12" spans="1:11" x14ac:dyDescent="0.2">
      <c r="A12" s="19" t="s">
        <v>56</v>
      </c>
      <c r="B12" s="20">
        <v>211.76953789999999</v>
      </c>
      <c r="C12" s="20">
        <v>226.94187099999999</v>
      </c>
      <c r="D12" s="20">
        <v>233.80156830000001</v>
      </c>
      <c r="E12" s="20">
        <v>3435.8727330000002</v>
      </c>
      <c r="F12" s="20">
        <f t="shared" si="0"/>
        <v>4108.3857102000002</v>
      </c>
      <c r="G12" s="20">
        <v>211.67180339999999</v>
      </c>
      <c r="H12" s="20">
        <v>283.74998260000001</v>
      </c>
      <c r="I12" s="20">
        <v>256.9636084</v>
      </c>
      <c r="J12" s="20">
        <v>3356.0003120000001</v>
      </c>
      <c r="K12" s="20">
        <f t="shared" si="1"/>
        <v>4108.3857064000003</v>
      </c>
    </row>
    <row r="13" spans="1:11" x14ac:dyDescent="0.2">
      <c r="A13" s="19" t="s">
        <v>57</v>
      </c>
      <c r="B13" s="20">
        <v>1398.9819890000001</v>
      </c>
      <c r="C13" s="20">
        <v>899.80832150000003</v>
      </c>
      <c r="D13" s="20">
        <v>2744.11022</v>
      </c>
      <c r="E13" s="20">
        <v>2092.8561129999998</v>
      </c>
      <c r="F13" s="20">
        <f t="shared" si="0"/>
        <v>7135.7566434999999</v>
      </c>
      <c r="G13" s="20">
        <v>1457.5364300000001</v>
      </c>
      <c r="H13" s="20">
        <v>863.55585159999998</v>
      </c>
      <c r="I13" s="20">
        <v>3057.3768490000002</v>
      </c>
      <c r="J13" s="20">
        <v>1757.287556</v>
      </c>
      <c r="K13" s="20">
        <f t="shared" si="1"/>
        <v>7135.7566866000006</v>
      </c>
    </row>
    <row r="14" spans="1:11" x14ac:dyDescent="0.2">
      <c r="A14" s="14"/>
      <c r="C14" s="15"/>
      <c r="D14" s="15"/>
      <c r="E14" s="15"/>
      <c r="F14" s="15"/>
      <c r="H14" s="15"/>
      <c r="I14" s="15"/>
      <c r="J14" s="15"/>
      <c r="K14" s="15"/>
    </row>
    <row r="15" spans="1:11" x14ac:dyDescent="0.2">
      <c r="A15" s="21" t="s">
        <v>5</v>
      </c>
      <c r="B15" s="22">
        <f>SUM(B4:B13)</f>
        <v>21682.038548700002</v>
      </c>
      <c r="C15" s="22">
        <f t="shared" ref="C15:K15" si="2">SUM(C4:C13)</f>
        <v>17379.333837200003</v>
      </c>
      <c r="D15" s="22">
        <f t="shared" si="2"/>
        <v>26897.1977424</v>
      </c>
      <c r="E15" s="22">
        <f t="shared" si="2"/>
        <v>153298.36697199999</v>
      </c>
      <c r="F15" s="22">
        <f t="shared" si="2"/>
        <v>219256.93710029998</v>
      </c>
      <c r="G15" s="22">
        <f>SUM(G4:G13)</f>
        <v>23019.933508900001</v>
      </c>
      <c r="H15" s="22">
        <f t="shared" si="2"/>
        <v>18370.505460199998</v>
      </c>
      <c r="I15" s="22">
        <f t="shared" si="2"/>
        <v>29817.923621999998</v>
      </c>
      <c r="J15" s="22">
        <f t="shared" si="2"/>
        <v>148048.57461999997</v>
      </c>
      <c r="K15" s="22">
        <f t="shared" si="2"/>
        <v>219256.93721110001</v>
      </c>
    </row>
    <row r="16" spans="1:11" x14ac:dyDescent="0.2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2">
      <c r="A18" s="37" t="s">
        <v>0</v>
      </c>
      <c r="B18" s="39" t="s">
        <v>10</v>
      </c>
      <c r="C18" s="40"/>
      <c r="D18" s="40"/>
      <c r="E18" s="40"/>
      <c r="F18" s="35" t="s">
        <v>11</v>
      </c>
      <c r="G18" s="33" t="s">
        <v>10</v>
      </c>
      <c r="H18" s="34"/>
      <c r="I18" s="34"/>
      <c r="J18" s="41"/>
      <c r="K18" s="35" t="s">
        <v>11</v>
      </c>
    </row>
    <row r="19" spans="1:11" x14ac:dyDescent="0.2">
      <c r="A19" s="38"/>
      <c r="B19" s="17" t="s">
        <v>7</v>
      </c>
      <c r="C19" s="17" t="s">
        <v>7</v>
      </c>
      <c r="D19" s="17" t="s">
        <v>8</v>
      </c>
      <c r="E19" s="17"/>
      <c r="F19" s="36"/>
      <c r="G19" s="18" t="s">
        <v>7</v>
      </c>
      <c r="H19" s="18" t="s">
        <v>7</v>
      </c>
      <c r="I19" s="18" t="s">
        <v>8</v>
      </c>
      <c r="J19" s="18"/>
      <c r="K19" s="36"/>
    </row>
    <row r="20" spans="1:11" x14ac:dyDescent="0.2">
      <c r="A20" s="19" t="s">
        <v>45</v>
      </c>
      <c r="B20" s="23">
        <f>B4/F20</f>
        <v>0.125897767041383</v>
      </c>
      <c r="C20" s="23">
        <f>C4/F20</f>
        <v>0.12938437796907037</v>
      </c>
      <c r="D20" s="23">
        <f>D4/F20</f>
        <v>0.13521872653823569</v>
      </c>
      <c r="E20" s="23">
        <f t="shared" ref="E20:E29" si="3">E4/F20</f>
        <v>0.60949912845131093</v>
      </c>
      <c r="F20" s="20">
        <v>57312.926548000003</v>
      </c>
      <c r="G20" s="23">
        <f>G4/K20</f>
        <v>0.14497706467739177</v>
      </c>
      <c r="H20" s="23">
        <f>H4/K20</f>
        <v>0.13976608800967835</v>
      </c>
      <c r="I20" s="23">
        <f>I4/K20</f>
        <v>0.15293823571649171</v>
      </c>
      <c r="J20" s="23">
        <f>J4/K20</f>
        <v>0.56231861224201674</v>
      </c>
      <c r="K20" s="20">
        <v>57312.926548000003</v>
      </c>
    </row>
    <row r="21" spans="1:11" x14ac:dyDescent="0.2">
      <c r="A21" s="19" t="s">
        <v>48</v>
      </c>
      <c r="B21" s="23">
        <f>B5/F21</f>
        <v>0.10355028085675244</v>
      </c>
      <c r="C21" s="23">
        <f>C5/F21</f>
        <v>0.10898608003001134</v>
      </c>
      <c r="D21" s="23">
        <f>D5/F21</f>
        <v>0.15002312174736823</v>
      </c>
      <c r="E21" s="23">
        <f t="shared" si="3"/>
        <v>0.63744051736586793</v>
      </c>
      <c r="F21" s="20">
        <v>15961.998638000001</v>
      </c>
      <c r="G21" s="23">
        <f>G5/K21</f>
        <v>0.11036815563973361</v>
      </c>
      <c r="H21" s="23">
        <f>H5/K21</f>
        <v>0.12169295675640941</v>
      </c>
      <c r="I21" s="23">
        <f>I5/K21</f>
        <v>0.15935277860158403</v>
      </c>
      <c r="J21" s="23">
        <f>J5/K21</f>
        <v>0.60858610825048742</v>
      </c>
      <c r="K21" s="20">
        <v>15961.998638000001</v>
      </c>
    </row>
    <row r="22" spans="1:11" x14ac:dyDescent="0.2">
      <c r="A22" s="19" t="s">
        <v>49</v>
      </c>
      <c r="B22" s="23">
        <f>B6/F22</f>
        <v>6.2181009175515695E-2</v>
      </c>
      <c r="C22" s="23">
        <f>C6/F22</f>
        <v>5.83232176834022E-2</v>
      </c>
      <c r="D22" s="23">
        <f>D6/F22</f>
        <v>2.9642682472067562E-2</v>
      </c>
      <c r="E22" s="23">
        <f t="shared" si="3"/>
        <v>0.84985309066901449</v>
      </c>
      <c r="F22" s="20">
        <v>10740.3255424</v>
      </c>
      <c r="G22" s="23">
        <f>G6/K22</f>
        <v>9.9115560305644404E-2</v>
      </c>
      <c r="H22" s="23">
        <f>H6/K22</f>
        <v>7.0908816347648521E-2</v>
      </c>
      <c r="I22" s="23">
        <f>I6/K22</f>
        <v>3.6516834108210799E-2</v>
      </c>
      <c r="J22" s="23">
        <f>J6/K22</f>
        <v>0.79345878943402115</v>
      </c>
      <c r="K22" s="20">
        <v>10740.3255424</v>
      </c>
    </row>
    <row r="23" spans="1:11" x14ac:dyDescent="0.2">
      <c r="A23" s="19" t="s">
        <v>50</v>
      </c>
      <c r="B23" s="23">
        <f>B7/F23</f>
        <v>9.4900106603317658E-2</v>
      </c>
      <c r="C23" s="23">
        <f>C7/F23</f>
        <v>5.7655616822786783E-2</v>
      </c>
      <c r="D23" s="23">
        <f>D7/F23</f>
        <v>0.12751073948427943</v>
      </c>
      <c r="E23" s="23">
        <f t="shared" si="3"/>
        <v>0.71993353708961616</v>
      </c>
      <c r="F23" s="20">
        <v>60117.009876999997</v>
      </c>
      <c r="G23" s="23">
        <f>G7/K23</f>
        <v>9.9901560578077531E-2</v>
      </c>
      <c r="H23" s="23">
        <f>H7/K23</f>
        <v>6.3779982085684875E-2</v>
      </c>
      <c r="I23" s="23">
        <f>I7/K23</f>
        <v>0.15266318045055086</v>
      </c>
      <c r="J23" s="23">
        <f>J7/K23</f>
        <v>0.68365527650309954</v>
      </c>
      <c r="K23" s="20">
        <v>60117.009876999997</v>
      </c>
    </row>
    <row r="24" spans="1:11" x14ac:dyDescent="0.2">
      <c r="A24" s="19" t="s">
        <v>42</v>
      </c>
      <c r="B24" s="23">
        <f t="shared" ref="B24:B26" si="4">B8/F24</f>
        <v>6.9220138540866741E-2</v>
      </c>
      <c r="C24" s="23">
        <f>C8/F24</f>
        <v>0.12665966413711355</v>
      </c>
      <c r="D24" s="23">
        <f>D8/F24</f>
        <v>9.5283827606970517E-2</v>
      </c>
      <c r="E24" s="23">
        <f t="shared" si="3"/>
        <v>0.70883636971504915</v>
      </c>
      <c r="F24" s="20">
        <v>4053.3607822000004</v>
      </c>
      <c r="G24" s="23">
        <f t="shared" ref="G24:G26" si="5">G8/K24</f>
        <v>7.8367589678901284E-2</v>
      </c>
      <c r="H24" s="23">
        <f>H8/K24</f>
        <v>0.12221051017105287</v>
      </c>
      <c r="I24" s="23">
        <f>I8/K24</f>
        <v>0.14430063752739489</v>
      </c>
      <c r="J24" s="23">
        <f>J8/K24</f>
        <v>0.65512127187423297</v>
      </c>
      <c r="K24" s="20">
        <v>4053.3607822000004</v>
      </c>
    </row>
    <row r="25" spans="1:11" x14ac:dyDescent="0.2">
      <c r="A25" s="19" t="s">
        <v>53</v>
      </c>
      <c r="B25" s="23">
        <f t="shared" si="4"/>
        <v>7.4903552971361836E-2</v>
      </c>
      <c r="C25" s="23">
        <f>C9/F25</f>
        <v>3.9539505013122672E-2</v>
      </c>
      <c r="D25" s="23">
        <f>D9/F25</f>
        <v>9.1804969718335142E-2</v>
      </c>
      <c r="E25" s="23">
        <f t="shared" si="3"/>
        <v>0.79375197229718042</v>
      </c>
      <c r="F25" s="20">
        <v>32390.599213999998</v>
      </c>
      <c r="G25" s="23">
        <f t="shared" si="5"/>
        <v>6.3379980050282003E-2</v>
      </c>
      <c r="H25" s="23">
        <f>H9/K25</f>
        <v>3.54974155434283E-2</v>
      </c>
      <c r="I25" s="23">
        <f>I9/K25</f>
        <v>0.10299474103455529</v>
      </c>
      <c r="J25" s="23">
        <f>J9/K25</f>
        <v>0.7981278635569734</v>
      </c>
      <c r="K25" s="20">
        <v>32390.599213999998</v>
      </c>
    </row>
    <row r="26" spans="1:11" x14ac:dyDescent="0.2">
      <c r="A26" s="19" t="s">
        <v>54</v>
      </c>
      <c r="B26" s="23">
        <f t="shared" si="4"/>
        <v>5.2343846414941643E-2</v>
      </c>
      <c r="C26" s="23">
        <f>C10/F26</f>
        <v>2.3851620213927713E-2</v>
      </c>
      <c r="D26" s="23">
        <f>D10/F26</f>
        <v>9.4415658927931023E-2</v>
      </c>
      <c r="E26" s="23">
        <f t="shared" si="3"/>
        <v>0.82938887444319964</v>
      </c>
      <c r="F26" s="20">
        <v>17822.0010124</v>
      </c>
      <c r="G26" s="23">
        <f t="shared" si="5"/>
        <v>2.7946984884214595E-2</v>
      </c>
      <c r="H26" s="23">
        <f>H10/K26</f>
        <v>6.5982607574862984E-3</v>
      </c>
      <c r="I26" s="23">
        <f>I10/K26</f>
        <v>2.7402800233273763E-2</v>
      </c>
      <c r="J26" s="23">
        <f>J10/K26</f>
        <v>0.93805195602716851</v>
      </c>
      <c r="K26" s="20">
        <v>17822.0010124</v>
      </c>
    </row>
    <row r="27" spans="1:11" x14ac:dyDescent="0.2">
      <c r="A27" s="19" t="s">
        <v>55</v>
      </c>
      <c r="B27" s="23">
        <f>B11/F27</f>
        <v>0.12379914517100588</v>
      </c>
      <c r="C27" s="23">
        <f>C11/F27</f>
        <v>8.1737152171152447E-2</v>
      </c>
      <c r="D27" s="23">
        <f>D11/F27</f>
        <v>7.7838715570476863E-2</v>
      </c>
      <c r="E27" s="23">
        <f t="shared" si="3"/>
        <v>0.71662498708736488</v>
      </c>
      <c r="F27" s="20">
        <v>9614.5731325999986</v>
      </c>
      <c r="G27" s="23">
        <f>G11/K27</f>
        <v>0.13947719992404484</v>
      </c>
      <c r="H27" s="23">
        <f>H11/K27</f>
        <v>9.482975728881296E-2</v>
      </c>
      <c r="I27" s="23">
        <f>I11/K27</f>
        <v>0.12641884077814602</v>
      </c>
      <c r="J27" s="23">
        <f>J11/K27</f>
        <v>0.63927420096890852</v>
      </c>
      <c r="K27" s="20">
        <v>9614.5731325999986</v>
      </c>
    </row>
    <row r="28" spans="1:11" x14ac:dyDescent="0.2">
      <c r="A28" s="19" t="s">
        <v>56</v>
      </c>
      <c r="B28" s="23">
        <f>B12/F28</f>
        <v>5.1545680673125219E-2</v>
      </c>
      <c r="C28" s="23">
        <f>C12/F28</f>
        <v>5.5238696414644142E-2</v>
      </c>
      <c r="D28" s="23">
        <f>D12/F28</f>
        <v>5.690837832473581E-2</v>
      </c>
      <c r="E28" s="23">
        <f t="shared" si="3"/>
        <v>0.83630724458749484</v>
      </c>
      <c r="F28" s="20">
        <v>4108.3857102000002</v>
      </c>
      <c r="G28" s="23">
        <f>G12/K28</f>
        <v>5.1521891645781137E-2</v>
      </c>
      <c r="H28" s="23">
        <f>H12/K28</f>
        <v>6.9066052365902811E-2</v>
      </c>
      <c r="I28" s="23">
        <f>I12/K28</f>
        <v>6.2546125540751812E-2</v>
      </c>
      <c r="J28" s="23">
        <f>J12/K28</f>
        <v>0.81686592952262671</v>
      </c>
      <c r="K28" s="20">
        <v>4108.3857102000002</v>
      </c>
    </row>
    <row r="29" spans="1:11" x14ac:dyDescent="0.2">
      <c r="A29" s="19" t="s">
        <v>57</v>
      </c>
      <c r="B29" s="23">
        <f>B13/F29</f>
        <v>0.1960523682200318</v>
      </c>
      <c r="C29" s="23">
        <f>C13/F29</f>
        <v>0.12609851575020295</v>
      </c>
      <c r="D29" s="23">
        <f>D13/F29</f>
        <v>0.38455770804622735</v>
      </c>
      <c r="E29" s="23">
        <f t="shared" si="3"/>
        <v>0.29329140798353792</v>
      </c>
      <c r="F29" s="20">
        <v>7135.7566434999999</v>
      </c>
      <c r="G29" s="23">
        <f>G13/K29</f>
        <v>0.20425814707788251</v>
      </c>
      <c r="H29" s="23">
        <f>H13/K29</f>
        <v>0.12101811969535393</v>
      </c>
      <c r="I29" s="23">
        <f>I13/K29</f>
        <v>0.42845867673822391</v>
      </c>
      <c r="J29" s="23">
        <f>J13/K29</f>
        <v>0.24626506252854391</v>
      </c>
      <c r="K29" s="20">
        <v>7135.7566434999999</v>
      </c>
    </row>
    <row r="30" spans="1:11" x14ac:dyDescent="0.2">
      <c r="A30" s="10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2">
      <c r="A31" s="21" t="s">
        <v>5</v>
      </c>
      <c r="B31" s="26">
        <f>B15/F31</f>
        <v>9.8888723136643403E-2</v>
      </c>
      <c r="C31" s="26">
        <f>C15/F31:F31</f>
        <v>7.9264693136024952E-2</v>
      </c>
      <c r="D31" s="26">
        <f>D15/F31</f>
        <v>0.12267432947900649</v>
      </c>
      <c r="E31" s="26">
        <f>E15/F31</f>
        <v>0.69917225424832519</v>
      </c>
      <c r="F31" s="22">
        <f>SUM(F20:F29)</f>
        <v>219256.93710029998</v>
      </c>
      <c r="G31" s="26">
        <f>G15/K31</f>
        <v>0.10499067356016854</v>
      </c>
      <c r="H31" s="26">
        <f>H15/K31</f>
        <v>8.3785287266857772E-2</v>
      </c>
      <c r="I31" s="26">
        <f>I15/K31</f>
        <v>0.13599534872805263</v>
      </c>
      <c r="J31" s="26">
        <f>J15/K31</f>
        <v>0.67522869095026417</v>
      </c>
      <c r="K31" s="22">
        <f>SUM(K20:K29)</f>
        <v>219256.93710029998</v>
      </c>
    </row>
    <row r="32" spans="1:11" x14ac:dyDescent="0.2">
      <c r="A32" s="10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x14ac:dyDescent="0.2">
      <c r="A33" s="10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">
      <c r="A34" s="10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2">
      <c r="A35" s="10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2">
      <c r="A36" s="10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x14ac:dyDescent="0.2">
      <c r="A37" s="10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">
      <c r="A38" s="10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">
      <c r="A39" s="10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2">
      <c r="A40" s="10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">
      <c r="A41" s="10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">
      <c r="A42" s="10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">
      <c r="A43" s="10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">
      <c r="A44" s="10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x14ac:dyDescent="0.2">
      <c r="A45" s="10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2">
      <c r="A46" s="10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">
      <c r="A47" s="10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">
      <c r="A48" s="10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">
      <c r="A49" s="10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2">
      <c r="A50" s="10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x14ac:dyDescent="0.2">
      <c r="A51" s="10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">
      <c r="A52" s="10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x14ac:dyDescent="0.2">
      <c r="A53" s="10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">
      <c r="A54" s="10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">
      <c r="A55" s="10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x14ac:dyDescent="0.2">
      <c r="A56" s="10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x14ac:dyDescent="0.2">
      <c r="A57" s="10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x14ac:dyDescent="0.2">
      <c r="A58" s="10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x14ac:dyDescent="0.2">
      <c r="A59" s="10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2">
      <c r="A60" s="10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x14ac:dyDescent="0.2">
      <c r="A61" s="10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2">
      <c r="A62" s="10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x14ac:dyDescent="0.2">
      <c r="A63" s="10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2">
      <c r="A64" s="10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x14ac:dyDescent="0.2">
      <c r="A65" s="10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2">
      <c r="A66" s="10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x14ac:dyDescent="0.2">
      <c r="A67" s="10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">
      <c r="A68" s="10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x14ac:dyDescent="0.2">
      <c r="A69" s="10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x14ac:dyDescent="0.2">
      <c r="A70" s="10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x14ac:dyDescent="0.2">
      <c r="A71" s="10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x14ac:dyDescent="0.2">
      <c r="A72" s="10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x14ac:dyDescent="0.2">
      <c r="A73" s="10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x14ac:dyDescent="0.2">
      <c r="A74" s="10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x14ac:dyDescent="0.2">
      <c r="A75" s="10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x14ac:dyDescent="0.2">
      <c r="A76" s="10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x14ac:dyDescent="0.2">
      <c r="A77" s="10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x14ac:dyDescent="0.2">
      <c r="A78" s="10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x14ac:dyDescent="0.2">
      <c r="A79" s="10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x14ac:dyDescent="0.2">
      <c r="A80" s="10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x14ac:dyDescent="0.2">
      <c r="A81" s="10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x14ac:dyDescent="0.2">
      <c r="A82" s="10"/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x14ac:dyDescent="0.2">
      <c r="A83" s="10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x14ac:dyDescent="0.2">
      <c r="A84" s="10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x14ac:dyDescent="0.2">
      <c r="A85" s="10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x14ac:dyDescent="0.2">
      <c r="A86" s="10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x14ac:dyDescent="0.2">
      <c r="A87" s="10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x14ac:dyDescent="0.2">
      <c r="A88" s="10"/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1:11" x14ac:dyDescent="0.2">
      <c r="A89" s="10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x14ac:dyDescent="0.2">
      <c r="A90" s="10"/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1:11" x14ac:dyDescent="0.2">
      <c r="A91" s="10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x14ac:dyDescent="0.2">
      <c r="A92" s="10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x14ac:dyDescent="0.2">
      <c r="A93" s="10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x14ac:dyDescent="0.2">
      <c r="A94" s="10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x14ac:dyDescent="0.2">
      <c r="A95" s="10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x14ac:dyDescent="0.2">
      <c r="A96" s="10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x14ac:dyDescent="0.2">
      <c r="A97" s="10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x14ac:dyDescent="0.2">
      <c r="A98" s="10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x14ac:dyDescent="0.2">
      <c r="A99" s="10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x14ac:dyDescent="0.2">
      <c r="A100" s="10"/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x14ac:dyDescent="0.2">
      <c r="A101" s="10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x14ac:dyDescent="0.2">
      <c r="A102" s="10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x14ac:dyDescent="0.2">
      <c r="A103" s="10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x14ac:dyDescent="0.2">
      <c r="A104" s="10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x14ac:dyDescent="0.2">
      <c r="A105" s="10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x14ac:dyDescent="0.2">
      <c r="A106" s="10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x14ac:dyDescent="0.2">
      <c r="A107" s="10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x14ac:dyDescent="0.2">
      <c r="A108" s="10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x14ac:dyDescent="0.2">
      <c r="A109" s="10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x14ac:dyDescent="0.2">
      <c r="A110" s="10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x14ac:dyDescent="0.2">
      <c r="A111" s="10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x14ac:dyDescent="0.2">
      <c r="A112" s="10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x14ac:dyDescent="0.2">
      <c r="A113" s="10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x14ac:dyDescent="0.2">
      <c r="A114" s="10"/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x14ac:dyDescent="0.2">
      <c r="A115" s="10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x14ac:dyDescent="0.2">
      <c r="A116" s="10"/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x14ac:dyDescent="0.2">
      <c r="A117" s="10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x14ac:dyDescent="0.2">
      <c r="A118" s="10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x14ac:dyDescent="0.2">
      <c r="A119" s="8" t="s">
        <v>6</v>
      </c>
      <c r="B119" s="9">
        <v>125156.25585054423</v>
      </c>
      <c r="C119" s="9">
        <v>57848.129471043118</v>
      </c>
      <c r="D119" s="9">
        <v>102905.06260212199</v>
      </c>
      <c r="E119" s="9">
        <v>864892.56702294399</v>
      </c>
      <c r="F119" s="9">
        <f>SUM(B119:E119)</f>
        <v>1150802.0149466533</v>
      </c>
      <c r="G119" s="9">
        <v>128642.25688358324</v>
      </c>
      <c r="H119" s="9">
        <v>59338.786896883117</v>
      </c>
      <c r="I119" s="9">
        <v>104403.19076944799</v>
      </c>
      <c r="J119" s="9">
        <v>858417.7804261042</v>
      </c>
      <c r="K119" s="9">
        <f>SUM(G119:J119)</f>
        <v>1150802.0149760186</v>
      </c>
    </row>
    <row r="120" spans="1:11" x14ac:dyDescent="0.2">
      <c r="A120" s="7"/>
      <c r="B120" s="2">
        <f t="shared" ref="B120:K120" si="6">B119/$F119</f>
        <v>0.10875568014741961</v>
      </c>
      <c r="C120" s="2">
        <f t="shared" si="6"/>
        <v>5.0267664393796471E-2</v>
      </c>
      <c r="D120" s="2">
        <f t="shared" si="6"/>
        <v>8.9420301029706037E-2</v>
      </c>
      <c r="E120" s="2">
        <f t="shared" si="6"/>
        <v>0.75155635442907798</v>
      </c>
      <c r="F120" s="2">
        <f t="shared" si="6"/>
        <v>1</v>
      </c>
      <c r="G120" s="2">
        <f t="shared" si="6"/>
        <v>0.11178487282153968</v>
      </c>
      <c r="H120" s="2">
        <f t="shared" si="6"/>
        <v>5.1562984880273985E-2</v>
      </c>
      <c r="I120" s="2">
        <f t="shared" si="6"/>
        <v>9.0722113285739869E-2</v>
      </c>
      <c r="J120" s="2">
        <f t="shared" si="6"/>
        <v>0.74593002903796368</v>
      </c>
      <c r="K120" s="2">
        <f t="shared" si="6"/>
        <v>1.0000000000255171</v>
      </c>
    </row>
    <row r="123" spans="1:11" x14ac:dyDescent="0.2">
      <c r="B123"/>
      <c r="C123"/>
      <c r="D123"/>
      <c r="E123"/>
    </row>
  </sheetData>
  <mergeCells count="10">
    <mergeCell ref="K18:K19"/>
    <mergeCell ref="A18:A19"/>
    <mergeCell ref="B18:E18"/>
    <mergeCell ref="F18:F19"/>
    <mergeCell ref="G18:J18"/>
    <mergeCell ref="G2:J2"/>
    <mergeCell ref="K2:K3"/>
    <mergeCell ref="F2:F3"/>
    <mergeCell ref="A2:A3"/>
    <mergeCell ref="B2:E2"/>
  </mergeCells>
  <phoneticPr fontId="3" type="noConversion"/>
  <pageMargins left="0.5" right="0.1" top="1" bottom="1" header="0.5" footer="0.5"/>
  <pageSetup orientation="landscape" horizontalDpi="300" verticalDpi="300" r:id="rId1"/>
  <headerFooter alignWithMargins="0"/>
  <ignoredErrors>
    <ignoredError sqref="C2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abSelected="1" workbookViewId="0">
      <selection activeCell="J24" sqref="J24"/>
    </sheetView>
  </sheetViews>
  <sheetFormatPr defaultRowHeight="12.75" x14ac:dyDescent="0.2"/>
  <cols>
    <col min="1" max="1" width="25.140625" style="6" bestFit="1" customWidth="1"/>
    <col min="2" max="5" width="10.5703125" style="1" customWidth="1"/>
    <col min="6" max="6" width="10.28515625" style="1" customWidth="1"/>
    <col min="7" max="10" width="10.5703125" style="1" customWidth="1"/>
    <col min="11" max="11" width="10.28515625" style="1" customWidth="1"/>
  </cols>
  <sheetData>
    <row r="1" spans="1:11" x14ac:dyDescent="0.2">
      <c r="A1" s="29" t="s">
        <v>67</v>
      </c>
    </row>
    <row r="2" spans="1:11" x14ac:dyDescent="0.2">
      <c r="A2" s="37" t="s">
        <v>0</v>
      </c>
      <c r="B2" s="39" t="s">
        <v>71</v>
      </c>
      <c r="C2" s="40"/>
      <c r="D2" s="40"/>
      <c r="E2" s="40"/>
      <c r="F2" s="35" t="s">
        <v>11</v>
      </c>
      <c r="G2" s="33" t="s">
        <v>74</v>
      </c>
      <c r="H2" s="34"/>
      <c r="I2" s="34"/>
      <c r="J2" s="34"/>
      <c r="K2" s="35" t="s">
        <v>11</v>
      </c>
    </row>
    <row r="3" spans="1:11" x14ac:dyDescent="0.2">
      <c r="A3" s="38"/>
      <c r="B3" s="3" t="s">
        <v>1</v>
      </c>
      <c r="C3" s="3" t="s">
        <v>2</v>
      </c>
      <c r="D3" s="3" t="s">
        <v>3</v>
      </c>
      <c r="E3" s="3" t="s">
        <v>4</v>
      </c>
      <c r="F3" s="36"/>
      <c r="G3" s="4" t="s">
        <v>1</v>
      </c>
      <c r="H3" s="5" t="s">
        <v>2</v>
      </c>
      <c r="I3" s="5" t="s">
        <v>3</v>
      </c>
      <c r="J3" s="5" t="s">
        <v>4</v>
      </c>
      <c r="K3" s="36"/>
    </row>
    <row r="4" spans="1:11" x14ac:dyDescent="0.2">
      <c r="A4" s="19" t="s">
        <v>44</v>
      </c>
      <c r="B4" s="20">
        <v>313.74339789999999</v>
      </c>
      <c r="C4" s="20">
        <v>121.3404589</v>
      </c>
      <c r="D4" s="20">
        <v>0</v>
      </c>
      <c r="E4" s="20">
        <v>426.81771049999998</v>
      </c>
      <c r="F4" s="20">
        <f>SUM(B4:E4)</f>
        <v>861.9015672999999</v>
      </c>
      <c r="G4" s="20">
        <v>281.6476126</v>
      </c>
      <c r="H4" s="20">
        <v>179.22904819999999</v>
      </c>
      <c r="I4" s="20">
        <v>0</v>
      </c>
      <c r="J4" s="20">
        <v>401.02491250000003</v>
      </c>
      <c r="K4" s="20">
        <f>SUM(G4:J4)</f>
        <v>861.9015733</v>
      </c>
    </row>
    <row r="5" spans="1:11" x14ac:dyDescent="0.2">
      <c r="A5" s="19" t="s">
        <v>47</v>
      </c>
      <c r="B5" s="20">
        <v>1461.1867729999999</v>
      </c>
      <c r="C5" s="20">
        <v>550.19777650000003</v>
      </c>
      <c r="D5" s="20">
        <v>2200.429967</v>
      </c>
      <c r="E5" s="20">
        <v>10360.76053</v>
      </c>
      <c r="F5" s="20">
        <f>SUM(B5:E5)</f>
        <v>14572.5750465</v>
      </c>
      <c r="G5" s="20">
        <v>1493.9035670000001</v>
      </c>
      <c r="H5" s="20">
        <v>550.19778040000006</v>
      </c>
      <c r="I5" s="20">
        <v>2200.4299550000001</v>
      </c>
      <c r="J5" s="20">
        <v>10328.04371</v>
      </c>
      <c r="K5" s="20">
        <f t="shared" ref="K5:K11" si="0">SUM(G5:J5)</f>
        <v>14572.575012400001</v>
      </c>
    </row>
    <row r="6" spans="1:11" x14ac:dyDescent="0.2">
      <c r="A6" s="19" t="s">
        <v>51</v>
      </c>
      <c r="B6" s="20">
        <v>717.12984449999999</v>
      </c>
      <c r="C6" s="20">
        <v>353.75924270000002</v>
      </c>
      <c r="D6" s="20">
        <v>1467.3724340000001</v>
      </c>
      <c r="E6" s="20">
        <v>8591.4345709999998</v>
      </c>
      <c r="F6" s="20">
        <f t="shared" ref="F6:F11" si="1">SUM(B6:E6)</f>
        <v>11129.6960922</v>
      </c>
      <c r="G6" s="20">
        <v>179.9480867</v>
      </c>
      <c r="H6" s="20">
        <v>181.40053589999999</v>
      </c>
      <c r="I6" s="20">
        <v>547.1278294</v>
      </c>
      <c r="J6" s="20">
        <v>10221.21962</v>
      </c>
      <c r="K6" s="20">
        <f t="shared" si="0"/>
        <v>11129.696072000001</v>
      </c>
    </row>
    <row r="7" spans="1:11" x14ac:dyDescent="0.2">
      <c r="A7" s="19" t="s">
        <v>52</v>
      </c>
      <c r="B7" s="20">
        <v>1839.247038</v>
      </c>
      <c r="C7" s="20">
        <v>842.94633320000003</v>
      </c>
      <c r="D7" s="20">
        <v>2470.8028290000002</v>
      </c>
      <c r="E7" s="20">
        <v>8760.0963919999995</v>
      </c>
      <c r="F7" s="20">
        <f t="shared" si="1"/>
        <v>13913.092592199999</v>
      </c>
      <c r="G7" s="20">
        <v>1791.1369930000001</v>
      </c>
      <c r="H7" s="20">
        <v>757.61880670000005</v>
      </c>
      <c r="I7" s="20">
        <v>2338.303727</v>
      </c>
      <c r="J7" s="20">
        <v>9026.0330699999995</v>
      </c>
      <c r="K7" s="20">
        <f t="shared" si="0"/>
        <v>13913.0925967</v>
      </c>
    </row>
    <row r="8" spans="1:11" x14ac:dyDescent="0.2">
      <c r="A8" s="19" t="s">
        <v>53</v>
      </c>
      <c r="B8" s="20">
        <v>0</v>
      </c>
      <c r="C8" s="20">
        <v>47.08546072</v>
      </c>
      <c r="D8" s="20">
        <v>0</v>
      </c>
      <c r="E8" s="20">
        <v>0</v>
      </c>
      <c r="F8" s="20">
        <f t="shared" si="1"/>
        <v>47.08546072</v>
      </c>
      <c r="G8" s="20">
        <v>0</v>
      </c>
      <c r="H8" s="20">
        <v>16.595749949999998</v>
      </c>
      <c r="I8" s="20">
        <v>0</v>
      </c>
      <c r="J8" s="20">
        <v>30.489709430000001</v>
      </c>
      <c r="K8" s="20">
        <f t="shared" si="0"/>
        <v>47.085459380000003</v>
      </c>
    </row>
    <row r="9" spans="1:11" x14ac:dyDescent="0.2">
      <c r="A9" s="19" t="s">
        <v>54</v>
      </c>
      <c r="B9" s="20">
        <v>4014.8468170000001</v>
      </c>
      <c r="C9" s="20">
        <v>3029.3864880000001</v>
      </c>
      <c r="D9" s="20">
        <v>4603.3289569999997</v>
      </c>
      <c r="E9" s="20">
        <v>17885.274799999999</v>
      </c>
      <c r="F9" s="20">
        <f t="shared" si="1"/>
        <v>29532.837061999999</v>
      </c>
      <c r="G9" s="20">
        <v>3442.5156630000001</v>
      </c>
      <c r="H9" s="20">
        <v>2232.9571000000001</v>
      </c>
      <c r="I9" s="20">
        <v>3765.2174260000002</v>
      </c>
      <c r="J9" s="20">
        <v>20092.14687</v>
      </c>
      <c r="K9" s="20">
        <f t="shared" si="0"/>
        <v>29532.837059000001</v>
      </c>
    </row>
    <row r="10" spans="1:11" x14ac:dyDescent="0.2">
      <c r="A10" s="19" t="s">
        <v>56</v>
      </c>
      <c r="B10" s="20">
        <v>689.83245980000004</v>
      </c>
      <c r="C10" s="20">
        <v>452.44518249999999</v>
      </c>
      <c r="D10" s="20">
        <v>1189.959286</v>
      </c>
      <c r="E10" s="20">
        <v>2508.636211</v>
      </c>
      <c r="F10" s="20">
        <f t="shared" si="1"/>
        <v>4840.8731392999998</v>
      </c>
      <c r="G10" s="20">
        <v>692.2233268</v>
      </c>
      <c r="H10" s="20">
        <v>452.44518959999999</v>
      </c>
      <c r="I10" s="20">
        <v>1187.5684180000001</v>
      </c>
      <c r="J10" s="20">
        <v>2508.6362159999999</v>
      </c>
      <c r="K10" s="20">
        <f t="shared" si="0"/>
        <v>4840.8731503999998</v>
      </c>
    </row>
    <row r="11" spans="1:11" x14ac:dyDescent="0.2">
      <c r="A11" s="19" t="s">
        <v>58</v>
      </c>
      <c r="B11" s="20">
        <v>2978.6695180000002</v>
      </c>
      <c r="C11" s="20">
        <v>1637.983825</v>
      </c>
      <c r="D11" s="20">
        <v>1951.7849020000001</v>
      </c>
      <c r="E11" s="20">
        <v>4591.5083940000004</v>
      </c>
      <c r="F11" s="20">
        <f t="shared" si="1"/>
        <v>11159.946639000002</v>
      </c>
      <c r="G11" s="20">
        <v>2968.460372</v>
      </c>
      <c r="H11" s="20">
        <v>1720.6556989999999</v>
      </c>
      <c r="I11" s="20">
        <v>1786.622325</v>
      </c>
      <c r="J11" s="20">
        <v>4684.208232</v>
      </c>
      <c r="K11" s="20">
        <f t="shared" si="0"/>
        <v>11159.946628000002</v>
      </c>
    </row>
    <row r="12" spans="1:11" x14ac:dyDescent="0.2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">
      <c r="A13" s="21" t="s">
        <v>62</v>
      </c>
      <c r="B13" s="22">
        <f t="shared" ref="B13:K13" si="2">SUM(B4:B11)</f>
        <v>12014.6558482</v>
      </c>
      <c r="C13" s="22">
        <f t="shared" si="2"/>
        <v>7035.1447675199997</v>
      </c>
      <c r="D13" s="22">
        <f t="shared" si="2"/>
        <v>13883.678374999998</v>
      </c>
      <c r="E13" s="22">
        <f t="shared" si="2"/>
        <v>53124.528608499997</v>
      </c>
      <c r="F13" s="22">
        <f t="shared" si="2"/>
        <v>86058.00759922</v>
      </c>
      <c r="G13" s="22">
        <f t="shared" si="2"/>
        <v>10849.835621100001</v>
      </c>
      <c r="H13" s="22">
        <f t="shared" si="2"/>
        <v>6091.0999097499998</v>
      </c>
      <c r="I13" s="22">
        <f t="shared" si="2"/>
        <v>11825.269680400002</v>
      </c>
      <c r="J13" s="22">
        <f t="shared" si="2"/>
        <v>57291.802339929993</v>
      </c>
      <c r="K13" s="22">
        <f t="shared" si="2"/>
        <v>86058.00755118001</v>
      </c>
    </row>
    <row r="14" spans="1:11" x14ac:dyDescent="0.2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">
      <c r="A15" s="37" t="s">
        <v>0</v>
      </c>
      <c r="B15" s="39" t="s">
        <v>59</v>
      </c>
      <c r="C15" s="40"/>
      <c r="D15" s="40"/>
      <c r="E15" s="40"/>
      <c r="F15" s="35" t="s">
        <v>11</v>
      </c>
      <c r="G15" s="33" t="s">
        <v>59</v>
      </c>
      <c r="H15" s="34"/>
      <c r="I15" s="34"/>
      <c r="J15" s="41"/>
      <c r="K15" s="35" t="s">
        <v>11</v>
      </c>
    </row>
    <row r="16" spans="1:11" x14ac:dyDescent="0.2">
      <c r="A16" s="38"/>
      <c r="B16" s="17" t="s">
        <v>60</v>
      </c>
      <c r="C16" s="17" t="s">
        <v>60</v>
      </c>
      <c r="D16" s="17" t="s">
        <v>61</v>
      </c>
      <c r="E16" s="17"/>
      <c r="F16" s="36"/>
      <c r="G16" s="18" t="s">
        <v>60</v>
      </c>
      <c r="H16" s="18" t="s">
        <v>60</v>
      </c>
      <c r="I16" s="18" t="s">
        <v>61</v>
      </c>
      <c r="J16" s="18"/>
      <c r="K16" s="36"/>
    </row>
    <row r="17" spans="1:11" x14ac:dyDescent="0.2">
      <c r="A17" s="19" t="s">
        <v>44</v>
      </c>
      <c r="B17" s="23">
        <f t="shared" ref="B17:B24" si="3">B4/F17</f>
        <v>0.36401302631672339</v>
      </c>
      <c r="C17" s="23">
        <f t="shared" ref="C17:C24" si="4">C4/F17</f>
        <v>0.14078226969712115</v>
      </c>
      <c r="D17" s="23">
        <f t="shared" ref="D17:D24" si="5">D4/F17</f>
        <v>0</v>
      </c>
      <c r="E17" s="23">
        <f t="shared" ref="E17:E24" si="6">E4/F17</f>
        <v>0.49520470398615557</v>
      </c>
      <c r="F17" s="20">
        <v>861.9015672999999</v>
      </c>
      <c r="G17" s="23">
        <f t="shared" ref="G17:G24" si="7">G4/K17</f>
        <v>0.32677468435553692</v>
      </c>
      <c r="H17" s="23">
        <f t="shared" ref="H17:H24" si="8">H4/K17</f>
        <v>0.20794607528265022</v>
      </c>
      <c r="I17" s="23">
        <f t="shared" ref="I17:I24" si="9">I4/K17</f>
        <v>0</v>
      </c>
      <c r="J17" s="23">
        <f t="shared" ref="J17:J24" si="10">J4/K17</f>
        <v>0.46527924732316478</v>
      </c>
      <c r="K17" s="20">
        <v>861.9015672999999</v>
      </c>
    </row>
    <row r="18" spans="1:11" x14ac:dyDescent="0.2">
      <c r="A18" s="19" t="s">
        <v>47</v>
      </c>
      <c r="B18" s="23">
        <f t="shared" si="3"/>
        <v>0.10026963445633059</v>
      </c>
      <c r="C18" s="23">
        <f t="shared" si="4"/>
        <v>3.7755700330542818E-2</v>
      </c>
      <c r="D18" s="23">
        <f t="shared" si="5"/>
        <v>0.15099801922299882</v>
      </c>
      <c r="E18" s="23">
        <f t="shared" si="6"/>
        <v>0.71097664599012766</v>
      </c>
      <c r="F18" s="20">
        <v>14572.5750465</v>
      </c>
      <c r="G18" s="23">
        <f t="shared" si="7"/>
        <v>0.10251472798960137</v>
      </c>
      <c r="H18" s="23">
        <f t="shared" si="8"/>
        <v>3.7755700598168816E-2</v>
      </c>
      <c r="I18" s="23">
        <f t="shared" si="9"/>
        <v>0.1509980183995342</v>
      </c>
      <c r="J18" s="23">
        <f t="shared" si="10"/>
        <v>0.70873155067268367</v>
      </c>
      <c r="K18" s="20">
        <v>14572.5750465</v>
      </c>
    </row>
    <row r="19" spans="1:11" x14ac:dyDescent="0.2">
      <c r="A19" s="19" t="s">
        <v>51</v>
      </c>
      <c r="B19" s="23">
        <f t="shared" si="3"/>
        <v>6.4433910733877497E-2</v>
      </c>
      <c r="C19" s="23">
        <f t="shared" si="4"/>
        <v>3.1785166438455074E-2</v>
      </c>
      <c r="D19" s="23">
        <f t="shared" si="5"/>
        <v>0.1318429921036546</v>
      </c>
      <c r="E19" s="23">
        <f t="shared" si="6"/>
        <v>0.77193793072401284</v>
      </c>
      <c r="F19" s="20">
        <v>11129.6960922</v>
      </c>
      <c r="G19" s="23">
        <f t="shared" si="7"/>
        <v>1.6168283950368834E-2</v>
      </c>
      <c r="H19" s="23">
        <f t="shared" si="8"/>
        <v>1.6298786094180104E-2</v>
      </c>
      <c r="I19" s="23">
        <f t="shared" si="9"/>
        <v>4.9159278462548708E-2</v>
      </c>
      <c r="J19" s="23">
        <f t="shared" si="10"/>
        <v>0.91837364967793811</v>
      </c>
      <c r="K19" s="20">
        <v>11129.6960922</v>
      </c>
    </row>
    <row r="20" spans="1:11" x14ac:dyDescent="0.2">
      <c r="A20" s="19" t="s">
        <v>52</v>
      </c>
      <c r="B20" s="23">
        <f t="shared" si="3"/>
        <v>0.13219541419792782</v>
      </c>
      <c r="C20" s="23">
        <f t="shared" si="4"/>
        <v>6.058655382431475E-2</v>
      </c>
      <c r="D20" s="23">
        <f t="shared" si="5"/>
        <v>0.17758832643615047</v>
      </c>
      <c r="E20" s="23">
        <f t="shared" si="6"/>
        <v>0.62962970554160702</v>
      </c>
      <c r="F20" s="20">
        <v>13913.092592199999</v>
      </c>
      <c r="G20" s="23">
        <f t="shared" si="7"/>
        <v>0.12873751692015281</v>
      </c>
      <c r="H20" s="23">
        <f t="shared" si="8"/>
        <v>5.4453659506638996E-2</v>
      </c>
      <c r="I20" s="23">
        <f t="shared" si="9"/>
        <v>0.16806498709790138</v>
      </c>
      <c r="J20" s="23">
        <f t="shared" si="10"/>
        <v>0.64874383679874326</v>
      </c>
      <c r="K20" s="20">
        <v>13913.092592199999</v>
      </c>
    </row>
    <row r="21" spans="1:11" x14ac:dyDescent="0.2">
      <c r="A21" s="19" t="s">
        <v>53</v>
      </c>
      <c r="B21" s="23">
        <f t="shared" si="3"/>
        <v>0</v>
      </c>
      <c r="C21" s="23">
        <f t="shared" si="4"/>
        <v>1</v>
      </c>
      <c r="D21" s="23">
        <f t="shared" si="5"/>
        <v>0</v>
      </c>
      <c r="E21" s="23">
        <f t="shared" si="6"/>
        <v>0</v>
      </c>
      <c r="F21" s="20">
        <v>47.08546072</v>
      </c>
      <c r="G21" s="23">
        <f t="shared" si="7"/>
        <v>0</v>
      </c>
      <c r="H21" s="23">
        <f t="shared" si="8"/>
        <v>0.35246017977160399</v>
      </c>
      <c r="I21" s="23">
        <f t="shared" si="9"/>
        <v>0</v>
      </c>
      <c r="J21" s="23">
        <f t="shared" si="10"/>
        <v>0.64753979176950482</v>
      </c>
      <c r="K21" s="20">
        <v>47.08546072</v>
      </c>
    </row>
    <row r="22" spans="1:11" x14ac:dyDescent="0.2">
      <c r="A22" s="19" t="s">
        <v>54</v>
      </c>
      <c r="B22" s="23">
        <f t="shared" si="3"/>
        <v>0.13594517887229726</v>
      </c>
      <c r="C22" s="23">
        <f t="shared" si="4"/>
        <v>0.10257688692895414</v>
      </c>
      <c r="D22" s="23">
        <f t="shared" si="5"/>
        <v>0.15587154553881716</v>
      </c>
      <c r="E22" s="23">
        <f t="shared" si="6"/>
        <v>0.60560638865993144</v>
      </c>
      <c r="F22" s="20">
        <v>29532.837061999999</v>
      </c>
      <c r="G22" s="23">
        <f t="shared" si="7"/>
        <v>0.11656569451058586</v>
      </c>
      <c r="H22" s="23">
        <f t="shared" si="8"/>
        <v>7.5609298737951372E-2</v>
      </c>
      <c r="I22" s="23">
        <f t="shared" si="9"/>
        <v>0.12749257438746778</v>
      </c>
      <c r="J22" s="23">
        <f t="shared" si="10"/>
        <v>0.68033243226241324</v>
      </c>
      <c r="K22" s="20">
        <v>29532.837061999999</v>
      </c>
    </row>
    <row r="23" spans="1:11" x14ac:dyDescent="0.2">
      <c r="A23" s="19" t="s">
        <v>56</v>
      </c>
      <c r="B23" s="23">
        <f t="shared" si="3"/>
        <v>0.14250166033058889</v>
      </c>
      <c r="C23" s="23">
        <f t="shared" si="4"/>
        <v>9.3463548719523865E-2</v>
      </c>
      <c r="D23" s="23">
        <f t="shared" si="5"/>
        <v>0.2458150114159097</v>
      </c>
      <c r="E23" s="23">
        <f t="shared" si="6"/>
        <v>0.51821977953397758</v>
      </c>
      <c r="F23" s="20">
        <v>4840.8731392999998</v>
      </c>
      <c r="G23" s="23">
        <f t="shared" si="7"/>
        <v>0.14299555201731581</v>
      </c>
      <c r="H23" s="23">
        <f t="shared" si="8"/>
        <v>9.3463550186201422E-2</v>
      </c>
      <c r="I23" s="23">
        <f t="shared" si="9"/>
        <v>0.24532111952260846</v>
      </c>
      <c r="J23" s="23">
        <f t="shared" si="10"/>
        <v>0.51821978056684914</v>
      </c>
      <c r="K23" s="20">
        <v>4840.8731392999998</v>
      </c>
    </row>
    <row r="24" spans="1:11" x14ac:dyDescent="0.2">
      <c r="A24" s="19" t="s">
        <v>58</v>
      </c>
      <c r="B24" s="23">
        <f t="shared" si="3"/>
        <v>0.26690714699213891</v>
      </c>
      <c r="C24" s="23">
        <f t="shared" si="4"/>
        <v>0.14677344596575717</v>
      </c>
      <c r="D24" s="23">
        <f t="shared" si="5"/>
        <v>0.17489195648832348</v>
      </c>
      <c r="E24" s="23">
        <f t="shared" si="6"/>
        <v>0.41142745055378033</v>
      </c>
      <c r="F24" s="20">
        <v>11159.946639000002</v>
      </c>
      <c r="G24" s="23">
        <f t="shared" si="7"/>
        <v>0.26599234458938165</v>
      </c>
      <c r="H24" s="23">
        <f t="shared" si="8"/>
        <v>0.15418135540065458</v>
      </c>
      <c r="I24" s="23">
        <f t="shared" si="9"/>
        <v>0.16009237165672435</v>
      </c>
      <c r="J24" s="23">
        <f t="shared" si="10"/>
        <v>0.41973392736757148</v>
      </c>
      <c r="K24" s="20">
        <v>11159.946639000002</v>
      </c>
    </row>
    <row r="25" spans="1:11" x14ac:dyDescent="0.2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2">
      <c r="A26" s="21" t="s">
        <v>62</v>
      </c>
      <c r="B26" s="26">
        <f>B13/F26</f>
        <v>0.13961113187924765</v>
      </c>
      <c r="C26" s="26">
        <f>C13/F26</f>
        <v>8.1748868743084444E-2</v>
      </c>
      <c r="D26" s="26">
        <f>D13/F26</f>
        <v>0.16132930290063832</v>
      </c>
      <c r="E26" s="26">
        <f>E13/F26</f>
        <v>0.61731069647702952</v>
      </c>
      <c r="F26" s="22">
        <f>SUM(F17:F24)</f>
        <v>86058.00759922</v>
      </c>
      <c r="G26" s="26">
        <f>G13/K26</f>
        <v>0.12607584028239041</v>
      </c>
      <c r="H26" s="26">
        <f>H13/K26</f>
        <v>7.0779002206474595E-2</v>
      </c>
      <c r="I26" s="26">
        <f>I13/K26</f>
        <v>0.13741045151162881</v>
      </c>
      <c r="J26" s="26">
        <f>J13/K26</f>
        <v>0.665734705441278</v>
      </c>
      <c r="K26" s="22">
        <f>SUM(K17:K24)</f>
        <v>86058.00759922</v>
      </c>
    </row>
    <row r="27" spans="1:11" x14ac:dyDescent="0.2">
      <c r="A27" s="14"/>
      <c r="B27" s="16"/>
      <c r="C27" s="16"/>
      <c r="D27" s="16"/>
      <c r="E27" s="16"/>
      <c r="F27" s="15"/>
      <c r="G27" s="15"/>
      <c r="H27" s="15"/>
      <c r="I27" s="15"/>
      <c r="J27" s="15"/>
      <c r="K27" s="15"/>
    </row>
    <row r="28" spans="1:11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2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2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x14ac:dyDescent="0.2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x14ac:dyDescent="0.2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2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2">
      <c r="A36" s="10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2">
      <c r="A37" s="10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">
      <c r="A38" s="10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">
      <c r="A39" s="10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2">
      <c r="A40" s="10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2">
      <c r="A41" s="10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">
      <c r="A42" s="10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">
      <c r="A43" s="10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">
      <c r="A44" s="10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">
      <c r="A45" s="10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2">
      <c r="A46" s="10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">
      <c r="A47" s="10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">
      <c r="A48" s="10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2">
      <c r="A49" s="10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x14ac:dyDescent="0.2">
      <c r="A50" s="10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">
      <c r="A51" s="10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x14ac:dyDescent="0.2">
      <c r="A52" s="10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">
      <c r="A53" s="10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x14ac:dyDescent="0.2">
      <c r="A54" s="10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x14ac:dyDescent="0.2">
      <c r="A55" s="10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x14ac:dyDescent="0.2">
      <c r="A56" s="10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x14ac:dyDescent="0.2">
      <c r="A57" s="10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x14ac:dyDescent="0.2">
      <c r="A58" s="10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x14ac:dyDescent="0.2">
      <c r="A59" s="10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x14ac:dyDescent="0.2">
      <c r="A60" s="10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2">
      <c r="A61" s="10"/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1" x14ac:dyDescent="0.2">
      <c r="A62" s="10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2">
      <c r="A63" s="10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x14ac:dyDescent="0.2">
      <c r="A64" s="10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2">
      <c r="A65" s="10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x14ac:dyDescent="0.2">
      <c r="A66" s="10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2">
      <c r="A67" s="10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x14ac:dyDescent="0.2">
      <c r="A68" s="10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x14ac:dyDescent="0.2">
      <c r="A69" s="10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x14ac:dyDescent="0.2">
      <c r="A70" s="10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x14ac:dyDescent="0.2">
      <c r="A71" s="10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x14ac:dyDescent="0.2">
      <c r="A72" s="10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x14ac:dyDescent="0.2">
      <c r="A73" s="10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x14ac:dyDescent="0.2">
      <c r="A74" s="10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x14ac:dyDescent="0.2">
      <c r="A75" s="10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x14ac:dyDescent="0.2">
      <c r="A76" s="10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x14ac:dyDescent="0.2">
      <c r="A77" s="10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x14ac:dyDescent="0.2">
      <c r="A78" s="10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x14ac:dyDescent="0.2">
      <c r="A79" s="10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x14ac:dyDescent="0.2">
      <c r="A80" s="10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x14ac:dyDescent="0.2">
      <c r="A81" s="10"/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x14ac:dyDescent="0.2">
      <c r="A82" s="10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x14ac:dyDescent="0.2">
      <c r="A83" s="10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x14ac:dyDescent="0.2">
      <c r="A84" s="10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x14ac:dyDescent="0.2">
      <c r="A85" s="10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1" x14ac:dyDescent="0.2">
      <c r="A86" s="10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x14ac:dyDescent="0.2">
      <c r="A87" s="10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1:11" x14ac:dyDescent="0.2">
      <c r="A88" s="10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x14ac:dyDescent="0.2">
      <c r="A89" s="10"/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1:11" x14ac:dyDescent="0.2">
      <c r="A90" s="10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x14ac:dyDescent="0.2">
      <c r="A91" s="10"/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x14ac:dyDescent="0.2">
      <c r="A92" s="10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x14ac:dyDescent="0.2">
      <c r="A93" s="10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x14ac:dyDescent="0.2">
      <c r="A94" s="10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x14ac:dyDescent="0.2">
      <c r="A95" s="10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x14ac:dyDescent="0.2">
      <c r="A96" s="10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x14ac:dyDescent="0.2">
      <c r="A97" s="10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x14ac:dyDescent="0.2">
      <c r="A98" s="10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x14ac:dyDescent="0.2">
      <c r="A99" s="10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x14ac:dyDescent="0.2">
      <c r="A100" s="10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x14ac:dyDescent="0.2">
      <c r="A101" s="10"/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x14ac:dyDescent="0.2">
      <c r="A102" s="10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x14ac:dyDescent="0.2">
      <c r="A103" s="10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x14ac:dyDescent="0.2">
      <c r="A104" s="10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x14ac:dyDescent="0.2">
      <c r="A105" s="10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x14ac:dyDescent="0.2">
      <c r="A106" s="10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x14ac:dyDescent="0.2">
      <c r="A107" s="10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x14ac:dyDescent="0.2">
      <c r="A108" s="10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x14ac:dyDescent="0.2">
      <c r="A109" s="10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x14ac:dyDescent="0.2">
      <c r="A110" s="10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x14ac:dyDescent="0.2">
      <c r="A111" s="10"/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x14ac:dyDescent="0.2">
      <c r="A112" s="10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x14ac:dyDescent="0.2">
      <c r="A113" s="10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x14ac:dyDescent="0.2">
      <c r="A114" s="10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x14ac:dyDescent="0.2">
      <c r="A115" s="10"/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x14ac:dyDescent="0.2">
      <c r="A116" s="10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x14ac:dyDescent="0.2">
      <c r="A117" s="10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x14ac:dyDescent="0.2">
      <c r="A118" s="10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x14ac:dyDescent="0.2">
      <c r="A119" s="10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x14ac:dyDescent="0.2">
      <c r="A120" s="10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x14ac:dyDescent="0.2">
      <c r="A121" s="10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x14ac:dyDescent="0.2">
      <c r="A122" s="10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x14ac:dyDescent="0.2">
      <c r="A123" s="10"/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x14ac:dyDescent="0.2">
      <c r="A124" s="10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x14ac:dyDescent="0.2">
      <c r="A125" s="10"/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x14ac:dyDescent="0.2">
      <c r="A126" s="10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x14ac:dyDescent="0.2">
      <c r="A127" s="10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">
      <c r="A128" s="8" t="s">
        <v>6</v>
      </c>
      <c r="B128" s="9">
        <v>125156.25585054423</v>
      </c>
      <c r="C128" s="9">
        <v>57848.129471043118</v>
      </c>
      <c r="D128" s="9">
        <v>102905.06260212199</v>
      </c>
      <c r="E128" s="9">
        <v>864892.56702294399</v>
      </c>
      <c r="F128" s="9">
        <f>SUM(B128:E128)</f>
        <v>1150802.0149466533</v>
      </c>
      <c r="G128" s="9">
        <v>128642.25688358324</v>
      </c>
      <c r="H128" s="9">
        <v>59338.786896883117</v>
      </c>
      <c r="I128" s="9">
        <v>104403.19076944799</v>
      </c>
      <c r="J128" s="9">
        <v>858417.7804261042</v>
      </c>
      <c r="K128" s="9">
        <f>SUM(G128:J128)</f>
        <v>1150802.0149760186</v>
      </c>
    </row>
    <row r="129" spans="1:11" x14ac:dyDescent="0.2">
      <c r="A129" s="7"/>
      <c r="B129" s="2">
        <f t="shared" ref="B129:K129" si="11">B128/$F128</f>
        <v>0.10875568014741961</v>
      </c>
      <c r="C129" s="2">
        <f t="shared" si="11"/>
        <v>5.0267664393796471E-2</v>
      </c>
      <c r="D129" s="2">
        <f t="shared" si="11"/>
        <v>8.9420301029706037E-2</v>
      </c>
      <c r="E129" s="2">
        <f t="shared" si="11"/>
        <v>0.75155635442907798</v>
      </c>
      <c r="F129" s="2">
        <f t="shared" si="11"/>
        <v>1</v>
      </c>
      <c r="G129" s="2">
        <f t="shared" si="11"/>
        <v>0.11178487282153968</v>
      </c>
      <c r="H129" s="2">
        <f t="shared" si="11"/>
        <v>5.1562984880273985E-2</v>
      </c>
      <c r="I129" s="2">
        <f t="shared" si="11"/>
        <v>9.0722113285739869E-2</v>
      </c>
      <c r="J129" s="2">
        <f t="shared" si="11"/>
        <v>0.74593002903796368</v>
      </c>
      <c r="K129" s="2">
        <f t="shared" si="11"/>
        <v>1.0000000000255171</v>
      </c>
    </row>
    <row r="132" spans="1:11" x14ac:dyDescent="0.2">
      <c r="B132"/>
      <c r="C132"/>
      <c r="D132"/>
      <c r="E132"/>
    </row>
  </sheetData>
  <mergeCells count="10">
    <mergeCell ref="K15:K16"/>
    <mergeCell ref="A15:A16"/>
    <mergeCell ref="B15:E15"/>
    <mergeCell ref="F15:F16"/>
    <mergeCell ref="G15:J15"/>
    <mergeCell ref="G2:J2"/>
    <mergeCell ref="K2:K3"/>
    <mergeCell ref="F2:F3"/>
    <mergeCell ref="A2:A3"/>
    <mergeCell ref="B2:E2"/>
  </mergeCells>
  <phoneticPr fontId="3" type="noConversion"/>
  <pageMargins left="0.5" right="0.1" top="1" bottom="1" header="0.5" footer="0.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Kalum NDT1</vt:lpstr>
      <vt:lpstr>Kalum NDT2</vt:lpstr>
      <vt:lpstr>Nass NDT1</vt:lpstr>
      <vt:lpstr>Nass NDT2</vt:lpstr>
      <vt:lpstr>Nass NDT3</vt:lpstr>
    </vt:vector>
  </TitlesOfParts>
  <Company>Magellan Digital Mapping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Knox</dc:creator>
  <cp:lastModifiedBy>Wendy</cp:lastModifiedBy>
  <cp:lastPrinted>2009-03-18T20:19:25Z</cp:lastPrinted>
  <dcterms:created xsi:type="dcterms:W3CDTF">2008-01-18T22:01:55Z</dcterms:created>
  <dcterms:modified xsi:type="dcterms:W3CDTF">2021-09-16T15:39:44Z</dcterms:modified>
</cp:coreProperties>
</file>